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embeddings/oleObject7.bin" ContentType="application/vnd.openxmlformats-officedocument.oleObject"/>
  <Override PartName="/xl/embeddings/oleObject8.bin" ContentType="application/vnd.openxmlformats-officedocument.oleObject"/>
  <Override PartName="/xl/drawings/drawing9.xml" ContentType="application/vnd.openxmlformats-officedocument.drawing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embeddings/oleObject5.bin" ContentType="application/vnd.openxmlformats-officedocument.oleObject"/>
  <Override PartName="/xl/drawings/drawing6.xml" ContentType="application/vnd.openxmlformats-officedocument.drawing+xml"/>
  <Override PartName="/xl/embeddings/oleObject6.bin" ContentType="application/vnd.openxmlformats-officedocument.oleObject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Default Extension="emf" ContentType="image/x-emf"/>
  <Override PartName="/xl/embeddings/oleObject3.bin" ContentType="application/vnd.openxmlformats-officedocument.oleObject"/>
  <Override PartName="/xl/drawings/drawing4.xml" ContentType="application/vnd.openxmlformats-officedocument.drawing+xml"/>
  <Override PartName="/xl/embeddings/oleObject4.bin" ContentType="application/vnd.openxmlformats-officedocument.oleObject"/>
  <Override PartName="/xl/drawings/drawing5.xml" ContentType="application/vnd.openxmlformats-officedocument.drawing+xml"/>
  <Override PartName="/xl/embeddings/oleObject10.bin" ContentType="application/vnd.openxmlformats-officedocument.oleObject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embeddings/oleObject1.bin" ContentType="application/vnd.openxmlformats-officedocument.oleObject"/>
  <Override PartName="/xl/drawings/drawing2.xml" ContentType="application/vnd.openxmlformats-officedocument.drawing+xml"/>
  <Override PartName="/xl/embeddings/oleObject2.bin" ContentType="application/vnd.openxmlformats-officedocument.oleObject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Default Extension="wdp" ContentType="image/vnd.ms-photo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drawings/drawing10.xml" ContentType="application/vnd.openxmlformats-officedocument.drawing+xml"/>
  <Override PartName="/xl/embeddings/oleObject9.bin" ContentType="application/vnd.openxmlformats-officedocument.oleObject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-120" yWindow="-120" windowWidth="20640" windowHeight="11760" tabRatio="847" activeTab="3"/>
  </bookViews>
  <sheets>
    <sheet name="Улица" sheetId="6" r:id="rId1"/>
    <sheet name="Офис Торг." sheetId="7" r:id="rId2"/>
    <sheet name="Промышленные" sheetId="5" r:id="rId3"/>
    <sheet name="Взрывозащита 1ЕХ" sheetId="3" r:id="rId4"/>
    <sheet name="Взрывозащита 2ЕХ" sheetId="2" r:id="rId5"/>
    <sheet name="Взрыв комплект" sheetId="11" r:id="rId6"/>
    <sheet name="Судовые" sheetId="13" r:id="rId7"/>
    <sheet name="ЖКХ" sheetId="1" r:id="rId8"/>
    <sheet name="Пожаробезопасные" sheetId="4" r:id="rId9"/>
    <sheet name="АЗС" sheetId="10" r:id="rId10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98" i="6"/>
  <c r="J98"/>
  <c r="K97"/>
  <c r="J97"/>
  <c r="K96"/>
  <c r="J96"/>
  <c r="K92"/>
  <c r="J92"/>
  <c r="K91"/>
  <c r="J91"/>
  <c r="K90"/>
  <c r="J90"/>
  <c r="K89"/>
  <c r="J89"/>
  <c r="K88"/>
  <c r="J88"/>
  <c r="K87"/>
  <c r="J87"/>
  <c r="K86"/>
  <c r="J86"/>
  <c r="K85"/>
  <c r="J85"/>
  <c r="K84"/>
  <c r="J84"/>
  <c r="K83"/>
  <c r="J83"/>
  <c r="K13" i="13" l="1"/>
  <c r="J13"/>
  <c r="K12"/>
  <c r="J12"/>
  <c r="K11"/>
  <c r="J11"/>
  <c r="K10"/>
  <c r="J10"/>
  <c r="K9"/>
  <c r="J9"/>
  <c r="K8"/>
  <c r="J8"/>
  <c r="K91" i="2"/>
  <c r="J91"/>
  <c r="K90"/>
  <c r="J90"/>
  <c r="K89"/>
  <c r="J89"/>
  <c r="K88"/>
  <c r="J88"/>
  <c r="K87"/>
  <c r="J87"/>
  <c r="K86"/>
  <c r="J86"/>
  <c r="K82"/>
  <c r="J82"/>
  <c r="K81"/>
  <c r="J81"/>
  <c r="K80"/>
  <c r="J80"/>
  <c r="K79"/>
  <c r="J79"/>
  <c r="K78"/>
  <c r="J78"/>
  <c r="K77"/>
  <c r="J77"/>
  <c r="K84" i="3"/>
  <c r="J84"/>
  <c r="J79"/>
  <c r="K79"/>
  <c r="J80"/>
  <c r="K80"/>
  <c r="J81"/>
  <c r="K81"/>
  <c r="J82"/>
  <c r="K82"/>
  <c r="J83"/>
  <c r="K83"/>
  <c r="J85"/>
  <c r="K85"/>
  <c r="K91"/>
  <c r="J91"/>
  <c r="K90"/>
  <c r="J90"/>
  <c r="K89"/>
  <c r="J89"/>
  <c r="J8" i="7"/>
  <c r="J9"/>
  <c r="J10"/>
  <c r="J11"/>
  <c r="J12"/>
  <c r="K29" i="5" l="1"/>
  <c r="J29"/>
  <c r="K28"/>
  <c r="J28"/>
  <c r="J54" i="7"/>
  <c r="K54"/>
  <c r="J55"/>
  <c r="K55"/>
  <c r="J56"/>
  <c r="K56"/>
  <c r="J57"/>
  <c r="K57"/>
  <c r="K112" i="5"/>
  <c r="J112"/>
  <c r="K111"/>
  <c r="J111"/>
  <c r="K110"/>
  <c r="J110"/>
  <c r="K109"/>
  <c r="J109"/>
  <c r="K108"/>
  <c r="J108"/>
  <c r="K107"/>
  <c r="J107"/>
  <c r="J47" i="7"/>
  <c r="K47"/>
  <c r="J48"/>
  <c r="K48"/>
  <c r="J49"/>
  <c r="K49"/>
  <c r="J50"/>
  <c r="K50"/>
  <c r="K22" i="6" l="1"/>
  <c r="J22"/>
  <c r="K30" l="1"/>
  <c r="K43"/>
  <c r="K14" i="10"/>
  <c r="J14"/>
  <c r="K13"/>
  <c r="J13"/>
  <c r="K12"/>
  <c r="J12"/>
  <c r="K11"/>
  <c r="J11"/>
  <c r="K10"/>
  <c r="J10"/>
  <c r="K9"/>
  <c r="J9"/>
  <c r="K8"/>
  <c r="J8"/>
  <c r="K68" i="4"/>
  <c r="J68"/>
  <c r="K67"/>
  <c r="J67"/>
  <c r="K66"/>
  <c r="J66"/>
  <c r="K65"/>
  <c r="J65"/>
  <c r="K61"/>
  <c r="J61"/>
  <c r="K60"/>
  <c r="J60"/>
  <c r="K59"/>
  <c r="J59"/>
  <c r="K58"/>
  <c r="J58"/>
  <c r="K57"/>
  <c r="J57"/>
  <c r="K56"/>
  <c r="J56"/>
  <c r="K55"/>
  <c r="J55"/>
  <c r="K54"/>
  <c r="J54"/>
  <c r="K53"/>
  <c r="J53"/>
  <c r="K52"/>
  <c r="J52"/>
  <c r="K48"/>
  <c r="J48"/>
  <c r="K47"/>
  <c r="J47"/>
  <c r="K46"/>
  <c r="J46"/>
  <c r="K45"/>
  <c r="J45"/>
  <c r="K44"/>
  <c r="J44"/>
  <c r="K43"/>
  <c r="J43"/>
  <c r="K42"/>
  <c r="J42"/>
  <c r="K41"/>
  <c r="J41"/>
  <c r="K40"/>
  <c r="J40"/>
  <c r="K39"/>
  <c r="J39"/>
  <c r="K38"/>
  <c r="J38"/>
  <c r="K37"/>
  <c r="J37"/>
  <c r="K36"/>
  <c r="J36"/>
  <c r="K35"/>
  <c r="J35"/>
  <c r="K34"/>
  <c r="J34"/>
  <c r="K30"/>
  <c r="J30"/>
  <c r="K29"/>
  <c r="J29"/>
  <c r="K28"/>
  <c r="J28"/>
  <c r="K27"/>
  <c r="J27"/>
  <c r="K26"/>
  <c r="J26"/>
  <c r="K25"/>
  <c r="J25"/>
  <c r="K24"/>
  <c r="J24"/>
  <c r="K23"/>
  <c r="J23"/>
  <c r="K22"/>
  <c r="J22"/>
  <c r="K21"/>
  <c r="J21"/>
  <c r="K17"/>
  <c r="J17"/>
  <c r="K16"/>
  <c r="J16"/>
  <c r="K15"/>
  <c r="J15"/>
  <c r="K14"/>
  <c r="J14"/>
  <c r="K13"/>
  <c r="J13"/>
  <c r="K12"/>
  <c r="J12"/>
  <c r="K11"/>
  <c r="J11"/>
  <c r="K10"/>
  <c r="J10"/>
  <c r="K9"/>
  <c r="J9"/>
  <c r="K8"/>
  <c r="J8"/>
  <c r="K27" i="1"/>
  <c r="J27"/>
  <c r="K26"/>
  <c r="J26"/>
  <c r="K25"/>
  <c r="J25"/>
  <c r="K24"/>
  <c r="J24"/>
  <c r="K23"/>
  <c r="J23"/>
  <c r="K22"/>
  <c r="J22"/>
  <c r="K21"/>
  <c r="J21"/>
  <c r="K20"/>
  <c r="J20"/>
  <c r="K16"/>
  <c r="J16"/>
  <c r="K15"/>
  <c r="J15"/>
  <c r="K11"/>
  <c r="J11"/>
  <c r="K10"/>
  <c r="J10"/>
  <c r="K9"/>
  <c r="J9"/>
  <c r="K8"/>
  <c r="J8"/>
  <c r="K72" i="13"/>
  <c r="J72"/>
  <c r="K71"/>
  <c r="J71"/>
  <c r="K70"/>
  <c r="J70"/>
  <c r="K69"/>
  <c r="J69"/>
  <c r="K68"/>
  <c r="J68"/>
  <c r="K67"/>
  <c r="J67"/>
  <c r="K63"/>
  <c r="J63"/>
  <c r="K62"/>
  <c r="J62"/>
  <c r="K61"/>
  <c r="J61"/>
  <c r="K60"/>
  <c r="J60"/>
  <c r="K59"/>
  <c r="J59"/>
  <c r="K58"/>
  <c r="J58"/>
  <c r="K57"/>
  <c r="J57"/>
  <c r="K56"/>
  <c r="J56"/>
  <c r="K55"/>
  <c r="J55"/>
  <c r="K54"/>
  <c r="J54"/>
  <c r="K50"/>
  <c r="J50"/>
  <c r="K49"/>
  <c r="J49"/>
  <c r="K48"/>
  <c r="J48"/>
  <c r="K47"/>
  <c r="J47"/>
  <c r="K46"/>
  <c r="J46"/>
  <c r="K45"/>
  <c r="J45"/>
  <c r="K44"/>
  <c r="J44"/>
  <c r="K43"/>
  <c r="J43"/>
  <c r="K42"/>
  <c r="J42"/>
  <c r="K41"/>
  <c r="J41"/>
  <c r="K40"/>
  <c r="J40"/>
  <c r="K39"/>
  <c r="J39"/>
  <c r="K38"/>
  <c r="J38"/>
  <c r="K37"/>
  <c r="J37"/>
  <c r="K36"/>
  <c r="J36"/>
  <c r="K35"/>
  <c r="J35"/>
  <c r="K34"/>
  <c r="J34"/>
  <c r="K33"/>
  <c r="J33"/>
  <c r="K32"/>
  <c r="J32"/>
  <c r="K31"/>
  <c r="J31"/>
  <c r="K27"/>
  <c r="J27"/>
  <c r="K26"/>
  <c r="J26"/>
  <c r="K25"/>
  <c r="J25"/>
  <c r="K24"/>
  <c r="J24"/>
  <c r="K23"/>
  <c r="J23"/>
  <c r="K22"/>
  <c r="J22"/>
  <c r="K21"/>
  <c r="J21"/>
  <c r="K20"/>
  <c r="J20"/>
  <c r="K19"/>
  <c r="J19"/>
  <c r="K18"/>
  <c r="J18"/>
  <c r="K17"/>
  <c r="J17"/>
  <c r="E40" i="11"/>
  <c r="D40"/>
  <c r="E39"/>
  <c r="D39"/>
  <c r="E35"/>
  <c r="D35"/>
  <c r="E34"/>
  <c r="D34"/>
  <c r="E30"/>
  <c r="D30"/>
  <c r="E29"/>
  <c r="D29"/>
  <c r="E28"/>
  <c r="D28"/>
  <c r="E27"/>
  <c r="D27"/>
  <c r="E26"/>
  <c r="D26"/>
  <c r="E25"/>
  <c r="D25"/>
  <c r="E21"/>
  <c r="D21"/>
  <c r="E20"/>
  <c r="D20"/>
  <c r="E19"/>
  <c r="D19"/>
  <c r="E18"/>
  <c r="D18"/>
  <c r="E14"/>
  <c r="D14"/>
  <c r="E13"/>
  <c r="D13"/>
  <c r="E9"/>
  <c r="D9"/>
  <c r="E8"/>
  <c r="D8"/>
  <c r="K73" i="2"/>
  <c r="J73"/>
  <c r="K72"/>
  <c r="J72"/>
  <c r="K71"/>
  <c r="J71"/>
  <c r="K70"/>
  <c r="J70"/>
  <c r="K66"/>
  <c r="J66"/>
  <c r="K65"/>
  <c r="J65"/>
  <c r="K64"/>
  <c r="J64"/>
  <c r="K63"/>
  <c r="J63"/>
  <c r="K62"/>
  <c r="J62"/>
  <c r="K61"/>
  <c r="J61"/>
  <c r="K60"/>
  <c r="J60"/>
  <c r="K59"/>
  <c r="J59"/>
  <c r="K58"/>
  <c r="J58"/>
  <c r="K57"/>
  <c r="J57"/>
  <c r="K53"/>
  <c r="J53"/>
  <c r="K52"/>
  <c r="J52"/>
  <c r="K51"/>
  <c r="J51"/>
  <c r="K50"/>
  <c r="J50"/>
  <c r="K49"/>
  <c r="J49"/>
  <c r="K48"/>
  <c r="J48"/>
  <c r="K47"/>
  <c r="J47"/>
  <c r="K46"/>
  <c r="J46"/>
  <c r="K45"/>
  <c r="J45"/>
  <c r="K44"/>
  <c r="J44"/>
  <c r="K43"/>
  <c r="J43"/>
  <c r="K42"/>
  <c r="J42"/>
  <c r="K41"/>
  <c r="J41"/>
  <c r="K40"/>
  <c r="J40"/>
  <c r="K39"/>
  <c r="J39"/>
  <c r="K38"/>
  <c r="J38"/>
  <c r="K37"/>
  <c r="J37"/>
  <c r="K36"/>
  <c r="J36"/>
  <c r="K35"/>
  <c r="J35"/>
  <c r="K31"/>
  <c r="J31"/>
  <c r="K30"/>
  <c r="J30"/>
  <c r="K29"/>
  <c r="J29"/>
  <c r="K28"/>
  <c r="J28"/>
  <c r="K27"/>
  <c r="J27"/>
  <c r="K26"/>
  <c r="J26"/>
  <c r="K25"/>
  <c r="J25"/>
  <c r="K24"/>
  <c r="J24"/>
  <c r="K23"/>
  <c r="J23"/>
  <c r="K22"/>
  <c r="J22"/>
  <c r="K21"/>
  <c r="J21"/>
  <c r="K17"/>
  <c r="J17"/>
  <c r="K16"/>
  <c r="J16"/>
  <c r="K15"/>
  <c r="J15"/>
  <c r="K14"/>
  <c r="J14"/>
  <c r="K13"/>
  <c r="J13"/>
  <c r="K12"/>
  <c r="J12"/>
  <c r="K11"/>
  <c r="J11"/>
  <c r="K10"/>
  <c r="J10"/>
  <c r="K9"/>
  <c r="J9"/>
  <c r="K8"/>
  <c r="J8"/>
  <c r="K75" i="3"/>
  <c r="J75"/>
  <c r="K74"/>
  <c r="J74"/>
  <c r="K73"/>
  <c r="J73"/>
  <c r="K72"/>
  <c r="J72"/>
  <c r="K71"/>
  <c r="J71"/>
  <c r="K67"/>
  <c r="J67"/>
  <c r="K66"/>
  <c r="J66"/>
  <c r="K65"/>
  <c r="J65"/>
  <c r="K64"/>
  <c r="J64"/>
  <c r="K63"/>
  <c r="J63"/>
  <c r="K62"/>
  <c r="J62"/>
  <c r="K58"/>
  <c r="J58"/>
  <c r="K57"/>
  <c r="J57"/>
  <c r="K56"/>
  <c r="J56"/>
  <c r="K55"/>
  <c r="J55"/>
  <c r="K54"/>
  <c r="J54"/>
  <c r="K53"/>
  <c r="J53"/>
  <c r="K52"/>
  <c r="J52"/>
  <c r="K51"/>
  <c r="J51"/>
  <c r="K47"/>
  <c r="J47"/>
  <c r="K46"/>
  <c r="J46"/>
  <c r="K45"/>
  <c r="J45"/>
  <c r="K44"/>
  <c r="J44"/>
  <c r="K43"/>
  <c r="J43"/>
  <c r="K42"/>
  <c r="J42"/>
  <c r="K41"/>
  <c r="J41"/>
  <c r="K40"/>
  <c r="J40"/>
  <c r="K39"/>
  <c r="J39"/>
  <c r="K38"/>
  <c r="J38"/>
  <c r="K37"/>
  <c r="J37"/>
  <c r="K36"/>
  <c r="J36"/>
  <c r="K35"/>
  <c r="J35"/>
  <c r="K34"/>
  <c r="J34"/>
  <c r="K33"/>
  <c r="J33"/>
  <c r="K32"/>
  <c r="J32"/>
  <c r="K31"/>
  <c r="J31"/>
  <c r="K30"/>
  <c r="J30"/>
  <c r="K29"/>
  <c r="J29"/>
  <c r="K25"/>
  <c r="J25"/>
  <c r="K24"/>
  <c r="J24"/>
  <c r="K23"/>
  <c r="J23"/>
  <c r="K22"/>
  <c r="J22"/>
  <c r="K21"/>
  <c r="J21"/>
  <c r="K20"/>
  <c r="J20"/>
  <c r="K19"/>
  <c r="J19"/>
  <c r="K18"/>
  <c r="J18"/>
  <c r="K17"/>
  <c r="J17"/>
  <c r="K16"/>
  <c r="J16"/>
  <c r="K12"/>
  <c r="J12"/>
  <c r="K11"/>
  <c r="J11"/>
  <c r="K10"/>
  <c r="J10"/>
  <c r="K9"/>
  <c r="J9"/>
  <c r="K8"/>
  <c r="J8"/>
  <c r="K103" i="5"/>
  <c r="J103"/>
  <c r="K102"/>
  <c r="J102"/>
  <c r="K101"/>
  <c r="J101"/>
  <c r="K100"/>
  <c r="J100"/>
  <c r="K99"/>
  <c r="J99"/>
  <c r="K98"/>
  <c r="J98"/>
  <c r="K94"/>
  <c r="J94"/>
  <c r="K93"/>
  <c r="J93"/>
  <c r="K92"/>
  <c r="J92"/>
  <c r="K91"/>
  <c r="J91"/>
  <c r="K90"/>
  <c r="J90"/>
  <c r="K89"/>
  <c r="J89"/>
  <c r="K88"/>
  <c r="J88"/>
  <c r="K87"/>
  <c r="J87"/>
  <c r="K86"/>
  <c r="J86"/>
  <c r="K85"/>
  <c r="J85"/>
  <c r="K81"/>
  <c r="J81"/>
  <c r="K80"/>
  <c r="J80"/>
  <c r="K79"/>
  <c r="J79"/>
  <c r="K78"/>
  <c r="J78"/>
  <c r="K77"/>
  <c r="J77"/>
  <c r="K76"/>
  <c r="J76"/>
  <c r="K75"/>
  <c r="J75"/>
  <c r="K74"/>
  <c r="J74"/>
  <c r="K73"/>
  <c r="J73"/>
  <c r="K72"/>
  <c r="J72"/>
  <c r="K71"/>
  <c r="J71"/>
  <c r="K70"/>
  <c r="J70"/>
  <c r="K69"/>
  <c r="J69"/>
  <c r="K68"/>
  <c r="J68"/>
  <c r="K67"/>
  <c r="J67"/>
  <c r="K66"/>
  <c r="J66"/>
  <c r="K65"/>
  <c r="J65"/>
  <c r="K64"/>
  <c r="J64"/>
  <c r="K63"/>
  <c r="J63"/>
  <c r="K62"/>
  <c r="J62"/>
  <c r="K61"/>
  <c r="J61"/>
  <c r="K57"/>
  <c r="J57"/>
  <c r="K56"/>
  <c r="J56"/>
  <c r="K55"/>
  <c r="J55"/>
  <c r="K54"/>
  <c r="J54"/>
  <c r="K53"/>
  <c r="J53"/>
  <c r="K52"/>
  <c r="J52"/>
  <c r="K51"/>
  <c r="J51"/>
  <c r="K50"/>
  <c r="J50"/>
  <c r="K49"/>
  <c r="J49"/>
  <c r="K48"/>
  <c r="J48"/>
  <c r="K47"/>
  <c r="J47"/>
  <c r="K43"/>
  <c r="J43"/>
  <c r="K42"/>
  <c r="J42"/>
  <c r="K41"/>
  <c r="J41"/>
  <c r="K40"/>
  <c r="J40"/>
  <c r="K39"/>
  <c r="J39"/>
  <c r="K38"/>
  <c r="J38"/>
  <c r="K37"/>
  <c r="J37"/>
  <c r="K36"/>
  <c r="J36"/>
  <c r="K35"/>
  <c r="J35"/>
  <c r="K34"/>
  <c r="J34"/>
  <c r="K24"/>
  <c r="J24"/>
  <c r="K23"/>
  <c r="J23"/>
  <c r="K22"/>
  <c r="J22"/>
  <c r="K21"/>
  <c r="J21"/>
  <c r="K20"/>
  <c r="J20"/>
  <c r="K16"/>
  <c r="J16"/>
  <c r="K15"/>
  <c r="J15"/>
  <c r="K14"/>
  <c r="J14"/>
  <c r="K13"/>
  <c r="J13"/>
  <c r="K12"/>
  <c r="J12"/>
  <c r="K11"/>
  <c r="J11"/>
  <c r="K10"/>
  <c r="J10"/>
  <c r="K9"/>
  <c r="J9"/>
  <c r="K8"/>
  <c r="J8"/>
  <c r="K85" i="7"/>
  <c r="J85"/>
  <c r="K84"/>
  <c r="J84"/>
  <c r="K83"/>
  <c r="J83"/>
  <c r="K82"/>
  <c r="J82"/>
  <c r="K81"/>
  <c r="J81"/>
  <c r="K80"/>
  <c r="J80"/>
  <c r="K79"/>
  <c r="J79"/>
  <c r="K78"/>
  <c r="J78"/>
  <c r="K77"/>
  <c r="J77"/>
  <c r="K76"/>
  <c r="J76"/>
  <c r="K72"/>
  <c r="J72"/>
  <c r="K71"/>
  <c r="J71"/>
  <c r="K70"/>
  <c r="J70"/>
  <c r="K69"/>
  <c r="J69"/>
  <c r="K68"/>
  <c r="J68"/>
  <c r="K67"/>
  <c r="J67"/>
  <c r="K66"/>
  <c r="J66"/>
  <c r="K65"/>
  <c r="J65"/>
  <c r="K61"/>
  <c r="J61"/>
  <c r="K60"/>
  <c r="J60"/>
  <c r="K59"/>
  <c r="J59"/>
  <c r="K58"/>
  <c r="J58"/>
  <c r="K43"/>
  <c r="J43"/>
  <c r="K42"/>
  <c r="J42"/>
  <c r="K41"/>
  <c r="J41"/>
  <c r="K40"/>
  <c r="J40"/>
  <c r="K39"/>
  <c r="J39"/>
  <c r="K38"/>
  <c r="J38"/>
  <c r="K37"/>
  <c r="J37"/>
  <c r="K36"/>
  <c r="J36"/>
  <c r="K32"/>
  <c r="J32"/>
  <c r="K31"/>
  <c r="J31"/>
  <c r="K30"/>
  <c r="J30"/>
  <c r="K29"/>
  <c r="J29"/>
  <c r="K28"/>
  <c r="J28"/>
  <c r="K27"/>
  <c r="J27"/>
  <c r="K26"/>
  <c r="J26"/>
  <c r="K25"/>
  <c r="J25"/>
  <c r="K24"/>
  <c r="J24"/>
  <c r="K23"/>
  <c r="J23"/>
  <c r="K22"/>
  <c r="J22"/>
  <c r="K18"/>
  <c r="J18"/>
  <c r="K17"/>
  <c r="J17"/>
  <c r="K16"/>
  <c r="J16"/>
  <c r="K15"/>
  <c r="J15"/>
  <c r="K14"/>
  <c r="J14"/>
  <c r="K13"/>
  <c r="J13"/>
  <c r="K12"/>
  <c r="K11"/>
  <c r="K10"/>
  <c r="K9"/>
  <c r="K8"/>
  <c r="K9" i="6"/>
  <c r="K79" l="1"/>
  <c r="J79"/>
  <c r="K78"/>
  <c r="J78"/>
  <c r="K77"/>
  <c r="J77"/>
  <c r="K76"/>
  <c r="J76"/>
  <c r="K72"/>
  <c r="J72"/>
  <c r="K71"/>
  <c r="J71"/>
  <c r="K70"/>
  <c r="J70"/>
  <c r="K69"/>
  <c r="J69"/>
  <c r="K68"/>
  <c r="J68"/>
  <c r="K67"/>
  <c r="J67"/>
  <c r="K66"/>
  <c r="J66"/>
  <c r="K65"/>
  <c r="J65"/>
  <c r="K64"/>
  <c r="J64"/>
  <c r="K63"/>
  <c r="J63"/>
  <c r="K59"/>
  <c r="J59"/>
  <c r="K58"/>
  <c r="J58"/>
  <c r="K57"/>
  <c r="J57"/>
  <c r="K56"/>
  <c r="J56"/>
  <c r="K55"/>
  <c r="J55"/>
  <c r="K54"/>
  <c r="J54"/>
  <c r="K53"/>
  <c r="J53"/>
  <c r="K52"/>
  <c r="J52"/>
  <c r="K51"/>
  <c r="J51"/>
  <c r="K50"/>
  <c r="J50"/>
  <c r="K49"/>
  <c r="J49"/>
  <c r="K48"/>
  <c r="J48"/>
  <c r="K47"/>
  <c r="J47"/>
  <c r="K46"/>
  <c r="J46"/>
  <c r="K45"/>
  <c r="J45"/>
  <c r="K44"/>
  <c r="J44"/>
  <c r="J43"/>
  <c r="K42"/>
  <c r="J42"/>
  <c r="K38"/>
  <c r="J38"/>
  <c r="K37"/>
  <c r="J37"/>
  <c r="K36"/>
  <c r="J36"/>
  <c r="K35"/>
  <c r="J35"/>
  <c r="K34"/>
  <c r="J34"/>
  <c r="K33"/>
  <c r="J33"/>
  <c r="K32"/>
  <c r="J32"/>
  <c r="K31"/>
  <c r="J31"/>
  <c r="J30"/>
  <c r="K29"/>
  <c r="J29"/>
  <c r="K25"/>
  <c r="J25"/>
  <c r="K24"/>
  <c r="J24"/>
  <c r="K23"/>
  <c r="J23"/>
  <c r="K18"/>
  <c r="J18"/>
  <c r="K17"/>
  <c r="J17"/>
  <c r="K16"/>
  <c r="J16"/>
  <c r="K15"/>
  <c r="J15"/>
  <c r="K14"/>
  <c r="J14"/>
  <c r="K13"/>
  <c r="J13"/>
  <c r="K12"/>
  <c r="J12"/>
  <c r="K11"/>
  <c r="J11"/>
  <c r="K10"/>
  <c r="J10"/>
  <c r="J9"/>
  <c r="K8"/>
  <c r="J8"/>
</calcChain>
</file>

<file path=xl/sharedStrings.xml><?xml version="1.0" encoding="utf-8"?>
<sst xmlns="http://schemas.openxmlformats.org/spreadsheetml/2006/main" count="2781" uniqueCount="1291">
  <si>
    <t>Изображение</t>
  </si>
  <si>
    <t>Маркировка</t>
  </si>
  <si>
    <t>Стоимость</t>
  </si>
  <si>
    <t>АЗС</t>
  </si>
  <si>
    <t>Дополнительные опции</t>
  </si>
  <si>
    <t>Наименование</t>
  </si>
  <si>
    <t>Единицы измерения</t>
  </si>
  <si>
    <t>Диммирование</t>
  </si>
  <si>
    <t>по запросу</t>
  </si>
  <si>
    <t>каждые 10W</t>
  </si>
  <si>
    <t>шт</t>
  </si>
  <si>
    <t>Рассеиватели</t>
  </si>
  <si>
    <t>Нестандартный размер светильников</t>
  </si>
  <si>
    <t>Микропризма поликарбонат</t>
  </si>
  <si>
    <t>Коробка распределительная врзывозащищенная</t>
  </si>
  <si>
    <t>Кабельный ввод взрывозащищенный под металлорукав</t>
  </si>
  <si>
    <t>Кабельный ввод взрывозащищенный под трубную проводку</t>
  </si>
  <si>
    <t>Заглушка взрывозащищенная</t>
  </si>
  <si>
    <t>Степень защиты IP67</t>
  </si>
  <si>
    <t>каждые 100мм</t>
  </si>
  <si>
    <t>202х190х87</t>
  </si>
  <si>
    <t>302х190х87</t>
  </si>
  <si>
    <t>377х190х87</t>
  </si>
  <si>
    <t>502х190х87</t>
  </si>
  <si>
    <t>602х190х87</t>
  </si>
  <si>
    <t>752х190х87</t>
  </si>
  <si>
    <t>902х190х87</t>
  </si>
  <si>
    <t>152х112х80</t>
  </si>
  <si>
    <t>302х112х80</t>
  </si>
  <si>
    <t>377х112х80</t>
  </si>
  <si>
    <t>452х112х80</t>
  </si>
  <si>
    <t>522х112х80</t>
  </si>
  <si>
    <t>602х112х80</t>
  </si>
  <si>
    <t>668х112х80</t>
  </si>
  <si>
    <t>752х112х80</t>
  </si>
  <si>
    <t>302х75х72</t>
  </si>
  <si>
    <t>602х75х72</t>
  </si>
  <si>
    <t>902х75х72</t>
  </si>
  <si>
    <t>1202х75х72</t>
  </si>
  <si>
    <t>1502х75х72</t>
  </si>
  <si>
    <t>902х112х80</t>
  </si>
  <si>
    <t>452х190х87</t>
  </si>
  <si>
    <t>522х190х87</t>
  </si>
  <si>
    <t>668х190х87</t>
  </si>
  <si>
    <t>1202х190х87</t>
  </si>
  <si>
    <t>1352х190х87</t>
  </si>
  <si>
    <t>752х190х88</t>
  </si>
  <si>
    <t>1002х190х87</t>
  </si>
  <si>
    <t>252х190х87</t>
  </si>
  <si>
    <t>752х396х87</t>
  </si>
  <si>
    <t>1002х396х87</t>
  </si>
  <si>
    <t>252х112х80</t>
  </si>
  <si>
    <t>752х240х80</t>
  </si>
  <si>
    <t>485х245х93</t>
  </si>
  <si>
    <t>612х287х120</t>
  </si>
  <si>
    <t>750х350х134</t>
  </si>
  <si>
    <t>595х595х40</t>
  </si>
  <si>
    <t>600х180х40</t>
  </si>
  <si>
    <t>1200х180х40</t>
  </si>
  <si>
    <t>1502х190х87</t>
  </si>
  <si>
    <t>902х385х87</t>
  </si>
  <si>
    <t>1202х385х87</t>
  </si>
  <si>
    <t>1352х385х87</t>
  </si>
  <si>
    <t>1502х385х87</t>
  </si>
  <si>
    <t>1052х112х80</t>
  </si>
  <si>
    <t>1202х112х80</t>
  </si>
  <si>
    <t>1352х112х80</t>
  </si>
  <si>
    <t>1502х112х80</t>
  </si>
  <si>
    <t>752х385х87</t>
  </si>
  <si>
    <t>1002х385х87</t>
  </si>
  <si>
    <t>752х230х80</t>
  </si>
  <si>
    <t>Матовый поикарбонат</t>
  </si>
  <si>
    <t>400х400х444</t>
  </si>
  <si>
    <t>144х134х46</t>
  </si>
  <si>
    <t>1052х190х87</t>
  </si>
  <si>
    <t>1050х190х87</t>
  </si>
  <si>
    <t>902х396х87</t>
  </si>
  <si>
    <t>202х112х80</t>
  </si>
  <si>
    <t>296х75х72</t>
  </si>
  <si>
    <t>596х75х72</t>
  </si>
  <si>
    <t>896х75х72</t>
  </si>
  <si>
    <t>1196х75х72</t>
  </si>
  <si>
    <t>1496х75х72</t>
  </si>
  <si>
    <t>342х342х72</t>
  </si>
  <si>
    <t>422х342х72</t>
  </si>
  <si>
    <t>422х422х72</t>
  </si>
  <si>
    <t>640х450х48</t>
  </si>
  <si>
    <t>640х450х55</t>
  </si>
  <si>
    <t>Низковольтное исполнение 12/24/36 VAC/VDC</t>
  </si>
  <si>
    <t>Степень защиты, IP</t>
  </si>
  <si>
    <t>Опт</t>
  </si>
  <si>
    <t>ЖКХ Эко</t>
  </si>
  <si>
    <t>"ЖКХ 8 Эко Овал"</t>
  </si>
  <si>
    <t xml:space="preserve"> "ЖКХ 12 Эко Овал"</t>
  </si>
  <si>
    <t>"ЖКХ 8 Эко Овал ДЗС"</t>
  </si>
  <si>
    <t xml:space="preserve"> "ЖКХ 12 Эко Овал ДЗС"</t>
  </si>
  <si>
    <t>Цветовая температура светильника</t>
  </si>
  <si>
    <t>145х45</t>
  </si>
  <si>
    <t>165х60х45</t>
  </si>
  <si>
    <t xml:space="preserve"> "ЖКХ - М 5"</t>
  </si>
  <si>
    <t xml:space="preserve"> "ЖКХ - М 10"</t>
  </si>
  <si>
    <t xml:space="preserve"> "ЖКХ - М 5-54"</t>
  </si>
  <si>
    <t xml:space="preserve"> "ЖКХ - М 10-54"</t>
  </si>
  <si>
    <t>Кельвин</t>
  </si>
  <si>
    <t>5 лет</t>
  </si>
  <si>
    <t>7 лет</t>
  </si>
  <si>
    <t xml:space="preserve">Гарантийный срок </t>
  </si>
  <si>
    <t>Школа</t>
  </si>
  <si>
    <t>Мощность, Вт</t>
  </si>
  <si>
    <t xml:space="preserve"> "Офис 45"</t>
  </si>
  <si>
    <t>"Офис 50"</t>
  </si>
  <si>
    <t xml:space="preserve"> "Офис 60"</t>
  </si>
  <si>
    <t xml:space="preserve"> "Офис 70"</t>
  </si>
  <si>
    <t>"Офис 80"</t>
  </si>
  <si>
    <t xml:space="preserve"> "Офис 90"</t>
  </si>
  <si>
    <t xml:space="preserve"> "Офис 100"</t>
  </si>
  <si>
    <t>Св. поток светильника, Лм</t>
  </si>
  <si>
    <t>Стоимость, руб с НДС</t>
  </si>
  <si>
    <t>Стоимость, руб. с НДС</t>
  </si>
  <si>
    <t>Масса, кг</t>
  </si>
  <si>
    <t>Габариты, мм</t>
  </si>
  <si>
    <t>Гарантийный срок</t>
  </si>
  <si>
    <t>3 часа</t>
  </si>
  <si>
    <t xml:space="preserve">Аварийный блок питания </t>
  </si>
  <si>
    <t>ССу Standart</t>
  </si>
  <si>
    <t>ССу Линия</t>
  </si>
  <si>
    <t>Модуль М2 Street</t>
  </si>
  <si>
    <t>Модуль М1 Street</t>
  </si>
  <si>
    <t>"СCу 40 Standart"</t>
  </si>
  <si>
    <t>"СCу 50 Standart"</t>
  </si>
  <si>
    <t>"СCу 60 Standart"</t>
  </si>
  <si>
    <t>"СCу 70 Standart"</t>
  </si>
  <si>
    <t>"СCу 80 Standart"</t>
  </si>
  <si>
    <t>"СCу 90 Standart"</t>
  </si>
  <si>
    <t>"СCу 100 Standart"</t>
  </si>
  <si>
    <t>"СCу 120 Standart"</t>
  </si>
  <si>
    <t>"СCу 130 Standart"</t>
  </si>
  <si>
    <t>"СCу 140 Standart"</t>
  </si>
  <si>
    <t>"СCу 150 Standart"</t>
  </si>
  <si>
    <t xml:space="preserve"> "М1-20 Street"</t>
  </si>
  <si>
    <t xml:space="preserve"> "М1-10 Street"</t>
  </si>
  <si>
    <t xml:space="preserve"> "М2-10 Street"</t>
  </si>
  <si>
    <t>"М2-20 Street"</t>
  </si>
  <si>
    <t>"М2-30 Street"</t>
  </si>
  <si>
    <t>"М2-40 Street"</t>
  </si>
  <si>
    <t>"М2-50 Street"</t>
  </si>
  <si>
    <t>"М2-60 Street"</t>
  </si>
  <si>
    <t>"М2-70 Street"</t>
  </si>
  <si>
    <t>"М2-80 Street"</t>
  </si>
  <si>
    <t>"М2-90 Street"</t>
  </si>
  <si>
    <t>"М2-100 Street"</t>
  </si>
  <si>
    <t>"М2-120 Street"</t>
  </si>
  <si>
    <t>"М2-140 Street"</t>
  </si>
  <si>
    <t>"М2-150 Street"</t>
  </si>
  <si>
    <t>"М2-160 Street"</t>
  </si>
  <si>
    <t>"М2-180 Street"</t>
  </si>
  <si>
    <t>"М2-200 Street"</t>
  </si>
  <si>
    <t>"М2-220 Street"</t>
  </si>
  <si>
    <t>"М2-240 Street"</t>
  </si>
  <si>
    <t xml:space="preserve"> "М1-30 Street"</t>
  </si>
  <si>
    <t xml:space="preserve"> "М1-40 Street"</t>
  </si>
  <si>
    <t xml:space="preserve"> "М1-50 Street"</t>
  </si>
  <si>
    <t xml:space="preserve"> "М1-60 Street"</t>
  </si>
  <si>
    <t xml:space="preserve"> "М1-70 Street"</t>
  </si>
  <si>
    <t xml:space="preserve"> "М1-80 Street"</t>
  </si>
  <si>
    <t xml:space="preserve"> "М1-90 Street"</t>
  </si>
  <si>
    <t xml:space="preserve"> "М1-100 Street"</t>
  </si>
  <si>
    <t>Стоимость, руб. С НДС</t>
  </si>
  <si>
    <t>Модуль М2 Prom</t>
  </si>
  <si>
    <t>Модуль М1 Prom</t>
  </si>
  <si>
    <t>"М2-10 Prom"</t>
  </si>
  <si>
    <t>"М2-20 Prom"</t>
  </si>
  <si>
    <t>"М2-30 Prom"</t>
  </si>
  <si>
    <t>"М2-40 Prom"</t>
  </si>
  <si>
    <t>"М2-50 Prom"</t>
  </si>
  <si>
    <t>"М2-60 Prom"</t>
  </si>
  <si>
    <t>"М2-70 Prom"</t>
  </si>
  <si>
    <t>"М2-80 Prom"</t>
  </si>
  <si>
    <t>"М2-90 Prom"</t>
  </si>
  <si>
    <t>"М2-100 Prom"</t>
  </si>
  <si>
    <t>"М2-120 Prom"</t>
  </si>
  <si>
    <t>"М2-140 Prom"</t>
  </si>
  <si>
    <t>"М2-150 Prom"</t>
  </si>
  <si>
    <t>"М2-160 Prom"</t>
  </si>
  <si>
    <t>"М2-180 Prom"</t>
  </si>
  <si>
    <t>"М2-200 Prom"</t>
  </si>
  <si>
    <t>"М2-220 Prom"</t>
  </si>
  <si>
    <t>"М2-240 Prom"</t>
  </si>
  <si>
    <t>"М2-300 Prom"</t>
  </si>
  <si>
    <t>"М2-360 Prom"</t>
  </si>
  <si>
    <t>"М2-400 Prom"</t>
  </si>
  <si>
    <t>М1-200 Prom</t>
  </si>
  <si>
    <t>"М1-10 Prom"</t>
  </si>
  <si>
    <t>"М1-20 Prom"</t>
  </si>
  <si>
    <t>"М1-30 Prom"</t>
  </si>
  <si>
    <t>"М1-40 Prom"</t>
  </si>
  <si>
    <t>"М1-50 Prom"</t>
  </si>
  <si>
    <t>"М1-60 Prom"</t>
  </si>
  <si>
    <t>"М1-70 Prom"</t>
  </si>
  <si>
    <t>"М1-80 Prom"</t>
  </si>
  <si>
    <t>"М1-90 Prom"</t>
  </si>
  <si>
    <t>"М1-100 Prom"</t>
  </si>
  <si>
    <t xml:space="preserve">Опал </t>
  </si>
  <si>
    <t>Айсберг</t>
  </si>
  <si>
    <t>"G-10 Опал"</t>
  </si>
  <si>
    <t>"Айсберг G-50 Пром"</t>
  </si>
  <si>
    <t>"Айсберг G-60 Пром"</t>
  </si>
  <si>
    <t>"Айсберг G-45 Пром"</t>
  </si>
  <si>
    <t>"Айсберг G70 Пром"</t>
  </si>
  <si>
    <t>"Айсберг G-80 Пром"</t>
  </si>
  <si>
    <t>"G-20 Опал"</t>
  </si>
  <si>
    <t>"G-30 Опал"</t>
  </si>
  <si>
    <t>"G-40 Опал"</t>
  </si>
  <si>
    <t>"G-50 Опал"</t>
  </si>
  <si>
    <t>"Школа 50"</t>
  </si>
  <si>
    <t>"Школа 60"</t>
  </si>
  <si>
    <t>"Школа 70"</t>
  </si>
  <si>
    <t>"Школа 80"</t>
  </si>
  <si>
    <t>24900 - 29080</t>
  </si>
  <si>
    <t>1240 - 1450</t>
  </si>
  <si>
    <t>4540 - 5680</t>
  </si>
  <si>
    <t>5112 - 6390</t>
  </si>
  <si>
    <t>5680 - 7100</t>
  </si>
  <si>
    <t>6816 - 8520</t>
  </si>
  <si>
    <t>7950 - 9940</t>
  </si>
  <si>
    <t>9080 - 11360</t>
  </si>
  <si>
    <t>10860 - 12780</t>
  </si>
  <si>
    <t>12080 - 14200</t>
  </si>
  <si>
    <t>6890 - 8520</t>
  </si>
  <si>
    <t>4980 - 5820</t>
  </si>
  <si>
    <t>6240 - 7250</t>
  </si>
  <si>
    <t>7480 - 8710</t>
  </si>
  <si>
    <t>8720 - 10150</t>
  </si>
  <si>
    <t>9960 - 11620</t>
  </si>
  <si>
    <t>11220 - 13050</t>
  </si>
  <si>
    <t>12450 - 14510</t>
  </si>
  <si>
    <t>14940 - 17410</t>
  </si>
  <si>
    <t>16185 - 18850</t>
  </si>
  <si>
    <t>17360 - 20300</t>
  </si>
  <si>
    <t>18675 - 21750</t>
  </si>
  <si>
    <t>2490 - 2990</t>
  </si>
  <si>
    <t>3790 - 4350</t>
  </si>
  <si>
    <t>7490 - 8710</t>
  </si>
  <si>
    <t>17430 - 20320</t>
  </si>
  <si>
    <t>19920 - 23220</t>
  </si>
  <si>
    <t>22410 - 26110</t>
  </si>
  <si>
    <t>27280 - 31900</t>
  </si>
  <si>
    <t>29880 - 34820</t>
  </si>
  <si>
    <t>3790  -4350</t>
  </si>
  <si>
    <t>2460 - 2680</t>
  </si>
  <si>
    <t>4790 - 5680</t>
  </si>
  <si>
    <t>5580 - 6525</t>
  </si>
  <si>
    <t>5820 - 7110</t>
  </si>
  <si>
    <t>6970 - 8520</t>
  </si>
  <si>
    <t>8050 - 9940</t>
  </si>
  <si>
    <t>1245 - 1490</t>
  </si>
  <si>
    <t>2490 - 2980</t>
  </si>
  <si>
    <t>3735 - 4470</t>
  </si>
  <si>
    <t>6225 - 7450</t>
  </si>
  <si>
    <t>8710 - 10150</t>
  </si>
  <si>
    <t>12450 - 14900</t>
  </si>
  <si>
    <t>11200 - 13410</t>
  </si>
  <si>
    <t>24900  - 29080</t>
  </si>
  <si>
    <t>37900 - 43500</t>
  </si>
  <si>
    <t>44690 - 52200</t>
  </si>
  <si>
    <t>49800 - 58200</t>
  </si>
  <si>
    <t>24900 - 29410</t>
  </si>
  <si>
    <t>"М1-10-1Ех"</t>
  </si>
  <si>
    <t>"М1-20-1Ех"</t>
  </si>
  <si>
    <t>"М1-30-1Ех"</t>
  </si>
  <si>
    <t>"М1-40-1Ех"</t>
  </si>
  <si>
    <t>"М1-50-1Ех"</t>
  </si>
  <si>
    <t>"М1-60-1Ех"</t>
  </si>
  <si>
    <t>"М1-70-1Ех"</t>
  </si>
  <si>
    <t>"М1-80-1Ех"</t>
  </si>
  <si>
    <t>"М1-90-1Ех"</t>
  </si>
  <si>
    <t>"М1-100-1Ех"</t>
  </si>
  <si>
    <t>"М2-10-1Ех"</t>
  </si>
  <si>
    <t>"М2-20-1Ех"</t>
  </si>
  <si>
    <t>"М2-30-1Ех"</t>
  </si>
  <si>
    <t>"М2-40-1Ех"</t>
  </si>
  <si>
    <t>"М2-50-1Ех"</t>
  </si>
  <si>
    <t>"М2-60-1Ех"</t>
  </si>
  <si>
    <t>"М2-70-1Ех"</t>
  </si>
  <si>
    <t>"М2-80-1Ех"</t>
  </si>
  <si>
    <t>"М2-90-1Ех"</t>
  </si>
  <si>
    <t>"М2-100-1Ех"</t>
  </si>
  <si>
    <t>"М2-120-1Ех"</t>
  </si>
  <si>
    <t>"М2-150-1Ех"</t>
  </si>
  <si>
    <t>"М2-160-1Ех"</t>
  </si>
  <si>
    <t>"М2-180-1Ех"</t>
  </si>
  <si>
    <t>"М2-200-1Ех"</t>
  </si>
  <si>
    <t>"М2-240-1Ех"</t>
  </si>
  <si>
    <t>"М2-300-1Ех"</t>
  </si>
  <si>
    <t>"М2-360-1Ех"</t>
  </si>
  <si>
    <t>"М2-400-1Ех"</t>
  </si>
  <si>
    <t>2320 - 2640</t>
  </si>
  <si>
    <t>1160 - 1280</t>
  </si>
  <si>
    <t>3480 - 3620</t>
  </si>
  <si>
    <t>4640 - 5240</t>
  </si>
  <si>
    <t>5800 - 6480</t>
  </si>
  <si>
    <t>6960 - 7760</t>
  </si>
  <si>
    <t>8120 - 8750</t>
  </si>
  <si>
    <t>9280 - 11360</t>
  </si>
  <si>
    <t>10440 - 12640</t>
  </si>
  <si>
    <t>1260 - 14200</t>
  </si>
  <si>
    <t>13900 - 16800</t>
  </si>
  <si>
    <t>17400 - 21300</t>
  </si>
  <si>
    <t>17800 - 19200</t>
  </si>
  <si>
    <t>19800 - 22300</t>
  </si>
  <si>
    <t>23600 - 26800</t>
  </si>
  <si>
    <t>27300 - 33220</t>
  </si>
  <si>
    <t>33980 - 40960</t>
  </si>
  <si>
    <t>41060 - 46900</t>
  </si>
  <si>
    <t>45400 - 51200</t>
  </si>
  <si>
    <t>"М2-10-2Ех"</t>
  </si>
  <si>
    <t>"М2-20-2Ех"</t>
  </si>
  <si>
    <t>"М2-30-2Ех"</t>
  </si>
  <si>
    <t>"М2-40-2Ех"</t>
  </si>
  <si>
    <t>"М2-50-2Ех"</t>
  </si>
  <si>
    <t>"М2-60-2Ех"</t>
  </si>
  <si>
    <t>"М2-70-2Ех"</t>
  </si>
  <si>
    <t>"М2-80-2Ех"</t>
  </si>
  <si>
    <t>"М2-90-2Ех"</t>
  </si>
  <si>
    <t>"М2-100-2Ех"</t>
  </si>
  <si>
    <t>"М2-120-2Ех"</t>
  </si>
  <si>
    <t>"М2-150-2Ех"</t>
  </si>
  <si>
    <t>"М2-180-2Ех"</t>
  </si>
  <si>
    <t>"М2-200-2Ех"</t>
  </si>
  <si>
    <t>"М2-220-2Ех"</t>
  </si>
  <si>
    <t>"М2-240-2Ех"</t>
  </si>
  <si>
    <t>"М2-300-2Ех"</t>
  </si>
  <si>
    <t>"М2-360-2Ех"</t>
  </si>
  <si>
    <t>"М2-400-2Ех"</t>
  </si>
  <si>
    <t>"М1-10-2Ех"</t>
  </si>
  <si>
    <t>"М1-20-2Ех"</t>
  </si>
  <si>
    <t>"М1-30-2Ех"</t>
  </si>
  <si>
    <t>"М1-40-2Ех"</t>
  </si>
  <si>
    <t>"М1-50-2Ех"</t>
  </si>
  <si>
    <t>"М1-60-2Ех"</t>
  </si>
  <si>
    <t>"М1-70-2Ех"</t>
  </si>
  <si>
    <t>"М1-80-2Ех"</t>
  </si>
  <si>
    <t>"М1-90-2Ех"</t>
  </si>
  <si>
    <t>"М1-100-2Ех"</t>
  </si>
  <si>
    <t>"М1-200-2Ех"</t>
  </si>
  <si>
    <t>23200 - 26400</t>
  </si>
  <si>
    <t>12600 - 14200</t>
  </si>
  <si>
    <t>Линия М - Пб</t>
  </si>
  <si>
    <t>Модуль М1 Prom Пб</t>
  </si>
  <si>
    <t>Модуль М2 Prom Пб</t>
  </si>
  <si>
    <t>"М1-10 Prom Пб"</t>
  </si>
  <si>
    <t>"М1-20 Prom Пб"</t>
  </si>
  <si>
    <t>"М1-30 Prom Пб"</t>
  </si>
  <si>
    <t>"М1-40 Prom Пб"</t>
  </si>
  <si>
    <t>"М1-50 Prom Пб"</t>
  </si>
  <si>
    <t>"М1-60 Prom Пб"</t>
  </si>
  <si>
    <t>"М1-70 Prom Пб"</t>
  </si>
  <si>
    <t>"М1-90 Prom Пб"</t>
  </si>
  <si>
    <t>"М1-80 Prom Пб"</t>
  </si>
  <si>
    <t>"М1-100 Prom Пб"</t>
  </si>
  <si>
    <t>"М2-10 Prom Пб"</t>
  </si>
  <si>
    <t>"М2-20 Prom Пб"</t>
  </si>
  <si>
    <t>"М2-30 Prom Пб"</t>
  </si>
  <si>
    <t>"М2-40 Prom Пб"</t>
  </si>
  <si>
    <t>"М2-50 Prom Пб"</t>
  </si>
  <si>
    <t>"М2-60 Prom Пб"</t>
  </si>
  <si>
    <t>"М2-70 Prom Пб"</t>
  </si>
  <si>
    <t>"М2-80 Prom Пб"</t>
  </si>
  <si>
    <t>"М2-90 Prom Пб"</t>
  </si>
  <si>
    <t>"М2-100 Prom Пб"</t>
  </si>
  <si>
    <t>"М2-120 Prom Пб"</t>
  </si>
  <si>
    <t>"М2-150 Prom Пб"</t>
  </si>
  <si>
    <t>"М2-160 Prom Пб"</t>
  </si>
  <si>
    <t>"М2-180 Prom Пб"</t>
  </si>
  <si>
    <t>"М2-200 Prom Пб"</t>
  </si>
  <si>
    <t>"АЗС 40"</t>
  </si>
  <si>
    <t>"АЗС 50"</t>
  </si>
  <si>
    <t>"АЗС 60"</t>
  </si>
  <si>
    <t xml:space="preserve"> "АЗС 70"</t>
  </si>
  <si>
    <t xml:space="preserve"> "АЗС 80"</t>
  </si>
  <si>
    <t>"АЗС 90"</t>
  </si>
  <si>
    <t xml:space="preserve"> "АЗС 100"</t>
  </si>
  <si>
    <t>"Сфера 10" D400</t>
  </si>
  <si>
    <t xml:space="preserve"> "Сфера 20" D400</t>
  </si>
  <si>
    <t>"Сфера 30" D400</t>
  </si>
  <si>
    <t xml:space="preserve"> "Сфера 40" D400</t>
  </si>
  <si>
    <t>CСу Сфера (Садово парковые)</t>
  </si>
  <si>
    <t>Линия модульная 10Вт / 300мм</t>
  </si>
  <si>
    <t>Линия модульная 20Вт / 300мм</t>
  </si>
  <si>
    <t xml:space="preserve"> "Линия 20 L"</t>
  </si>
  <si>
    <t xml:space="preserve"> "Линия 30 T"</t>
  </si>
  <si>
    <t xml:space="preserve"> "Линия 40 X"</t>
  </si>
  <si>
    <t xml:space="preserve"> "Линия 40 L"</t>
  </si>
  <si>
    <t xml:space="preserve"> "Линия 60 T"</t>
  </si>
  <si>
    <t>"Линия 80 X"</t>
  </si>
  <si>
    <t>"Линия 10/300"</t>
  </si>
  <si>
    <t>"Линия 20/600"</t>
  </si>
  <si>
    <t>"Линия 30/900"</t>
  </si>
  <si>
    <t xml:space="preserve"> "Линия 40/1200"</t>
  </si>
  <si>
    <t>"Линия 50/1500"</t>
  </si>
  <si>
    <t xml:space="preserve"> "Линия 20/300"</t>
  </si>
  <si>
    <t xml:space="preserve"> "Линия 40/600"</t>
  </si>
  <si>
    <t>"Линия 60/900"</t>
  </si>
  <si>
    <t>"Линия 80/1200"</t>
  </si>
  <si>
    <t>"Линия 100/1500"</t>
  </si>
  <si>
    <t>155х45</t>
  </si>
  <si>
    <t>155х60х45</t>
  </si>
  <si>
    <t>"ЖКХ 12 Луна"</t>
  </si>
  <si>
    <t>"ЖКХ 8 Луна"</t>
  </si>
  <si>
    <t>"ЖКХ 8 Луна ДЗС"</t>
  </si>
  <si>
    <t>"ЖКХ 12 Луна ДЗС"</t>
  </si>
  <si>
    <t>3781 - 4230</t>
  </si>
  <si>
    <t>3780 - 4230</t>
  </si>
  <si>
    <t>3240 - 3890</t>
  </si>
  <si>
    <t>4140 - 4880</t>
  </si>
  <si>
    <t>Кабельный ввод взрывозащищенный под бронированный кабель</t>
  </si>
  <si>
    <t>Линейный Модуль М - Line</t>
  </si>
  <si>
    <t>Линейный Модуль Офис Line</t>
  </si>
  <si>
    <t xml:space="preserve"> "М -10 Line"</t>
  </si>
  <si>
    <t xml:space="preserve"> "М -20 Line"</t>
  </si>
  <si>
    <t xml:space="preserve"> "М -30 Line"</t>
  </si>
  <si>
    <t xml:space="preserve"> "М -40 Line"</t>
  </si>
  <si>
    <t xml:space="preserve"> "М -50 Line"</t>
  </si>
  <si>
    <t xml:space="preserve"> "М -60 Line"</t>
  </si>
  <si>
    <t xml:space="preserve"> "М -70 Line"</t>
  </si>
  <si>
    <t xml:space="preserve"> "М -80 Line"</t>
  </si>
  <si>
    <t xml:space="preserve"> "М -90 Line"</t>
  </si>
  <si>
    <t xml:space="preserve"> "М -100 Line"</t>
  </si>
  <si>
    <t>244х244х150</t>
  </si>
  <si>
    <t>"М -10- Line 2Ех"</t>
  </si>
  <si>
    <t>"М -20- Line 2Ех"</t>
  </si>
  <si>
    <t>"М -30- Line 2Ех"</t>
  </si>
  <si>
    <t>"М -40- Line 2Ех"</t>
  </si>
  <si>
    <t>"М -50- Line 2Ех"</t>
  </si>
  <si>
    <t>"М -60- Line 2Ех"</t>
  </si>
  <si>
    <t>"М -70- Line 2Ех"</t>
  </si>
  <si>
    <t>"М -80- Line 2Ех"</t>
  </si>
  <si>
    <t>"М -90- Line 2Ех"</t>
  </si>
  <si>
    <t>"М -100- Line 2Ех"</t>
  </si>
  <si>
    <t>"Луна 20 - 1Ех"</t>
  </si>
  <si>
    <t>"Луна 10 - 1Ех"</t>
  </si>
  <si>
    <t>"Луна 30 - 1Ех"</t>
  </si>
  <si>
    <t>"Луна 40 - 1Ех"</t>
  </si>
  <si>
    <t>"Луна 10 - 2Ех"</t>
  </si>
  <si>
    <t>"Луна 20 - 2Ех"</t>
  </si>
  <si>
    <t>"Луна 30 - 2Ех"</t>
  </si>
  <si>
    <t>"Луна 40 -2Ех"</t>
  </si>
  <si>
    <t xml:space="preserve"> "М -10 Line Пб"</t>
  </si>
  <si>
    <t xml:space="preserve"> "М -20 Line Пб"</t>
  </si>
  <si>
    <t xml:space="preserve"> "М -30 Line Пб"</t>
  </si>
  <si>
    <t xml:space="preserve"> "М -40 Line Пб"</t>
  </si>
  <si>
    <t xml:space="preserve"> "М -50 Line Пб"</t>
  </si>
  <si>
    <t xml:space="preserve"> "М -60 Line Пб"</t>
  </si>
  <si>
    <t xml:space="preserve"> "М -70 Line Пб"</t>
  </si>
  <si>
    <t xml:space="preserve"> "М -80 Line Пб"</t>
  </si>
  <si>
    <t xml:space="preserve"> "М -90 Line Пб"</t>
  </si>
  <si>
    <t xml:space="preserve"> "М -100 Line Пб"</t>
  </si>
  <si>
    <t>3% к стоимости</t>
  </si>
  <si>
    <t>7% к стоимости</t>
  </si>
  <si>
    <t>каждые 10 W</t>
  </si>
  <si>
    <t>Закаленное стекло (матовое, прозрачное)</t>
  </si>
  <si>
    <t>Закалённое стекло (матовое, прозрачное)</t>
  </si>
  <si>
    <t xml:space="preserve"> "Офис 20 Clip-In"</t>
  </si>
  <si>
    <t xml:space="preserve"> "Офис 30 Clip-In"</t>
  </si>
  <si>
    <t>"Офис 35 Clip-In"</t>
  </si>
  <si>
    <t>"Офис 40 Clip-In"</t>
  </si>
  <si>
    <t xml:space="preserve"> "Офис 45 Clip-In"</t>
  </si>
  <si>
    <t>"Офис 50 Clip-In"</t>
  </si>
  <si>
    <t xml:space="preserve"> "Офис 60 Clip-In"</t>
  </si>
  <si>
    <t xml:space="preserve"> "Офис 70 Clip-In"</t>
  </si>
  <si>
    <t>"Офис 80 Clip-In"</t>
  </si>
  <si>
    <t xml:space="preserve"> "Офис 90 Clip-In"</t>
  </si>
  <si>
    <t xml:space="preserve"> "Офис 100 Clip-In"</t>
  </si>
  <si>
    <t xml:space="preserve"> Закаленное стекло (прозразчное, матовое)</t>
  </si>
  <si>
    <t>Артикул</t>
  </si>
  <si>
    <t>Gera ССУM2- 10-202.190.87-66</t>
  </si>
  <si>
    <t>Gera ССУM2- 20-202.190.87-67</t>
  </si>
  <si>
    <t>Gera ССУM2- 30-252.190.87-67</t>
  </si>
  <si>
    <t>Gera ССУM2- 40-252.190.87-67</t>
  </si>
  <si>
    <t>Gera ССУM2- 50-302.190.87-67</t>
  </si>
  <si>
    <t>Gera ССУM2- 60-302.190.87-67</t>
  </si>
  <si>
    <t>Gera ССУM2- 70-377.190.87-67</t>
  </si>
  <si>
    <t>Gera ССУM2- 80-377.190.87-67</t>
  </si>
  <si>
    <t>Gera ССУM2- 90-502.190.87-67</t>
  </si>
  <si>
    <t>Gera ССУM2- 100-502.190.87-67</t>
  </si>
  <si>
    <t>Gera ССУМ2-120-602.190.87-67</t>
  </si>
  <si>
    <t>Gera ССУМ2-140-668.190.87-67</t>
  </si>
  <si>
    <t>Gera ССУМ2-150-752.190.87-67</t>
  </si>
  <si>
    <t>Gera ССУМ2-160-752.190.87-67</t>
  </si>
  <si>
    <t>Gera ССУM-10-302.75.72-67</t>
  </si>
  <si>
    <t>Gera ССУM-20-302.75.72-67</t>
  </si>
  <si>
    <t>Gera ССУM-30-602.75.72-67</t>
  </si>
  <si>
    <t>Gera ССУM-40-602.75.72-67</t>
  </si>
  <si>
    <t>Gera ССУM-50-902.75.72-67</t>
  </si>
  <si>
    <t>Gera ССУM-60-902.75.72-67</t>
  </si>
  <si>
    <t>Gera ССУM-70-1202.75.72-67</t>
  </si>
  <si>
    <t>Gera ССУM-80-1202.75.72-67</t>
  </si>
  <si>
    <t>Gera ССУM-90-1502.75.72-67</t>
  </si>
  <si>
    <t>Gera ССУM-100-1502.75.72-67</t>
  </si>
  <si>
    <t>Gera ССУ-10-400.400.444-23</t>
  </si>
  <si>
    <t>Gera ССУ-20-400.400.444-23</t>
  </si>
  <si>
    <t>Gera ССУ-30-400.400.444-23</t>
  </si>
  <si>
    <t>Gera ССУ-40-400.400.444-23</t>
  </si>
  <si>
    <t>Gera ССу-40-485.245.93-67</t>
  </si>
  <si>
    <t>Gera ССу-50-485.245.93-67</t>
  </si>
  <si>
    <t>Gera ССу-60-485.245.93-67</t>
  </si>
  <si>
    <t>Gera ССу-70-612.287.120-67</t>
  </si>
  <si>
    <t>Gera ССу-80-612.287.120-67</t>
  </si>
  <si>
    <t>Gera ССу-90-750.350.134-67</t>
  </si>
  <si>
    <t>Gera ССу-100-750.350.134-67</t>
  </si>
  <si>
    <t>Gera ССу-120-750.350.134-67</t>
  </si>
  <si>
    <t>Gera ССу-130-750.350.134-67</t>
  </si>
  <si>
    <t>Gera ССу-140-750.350.134-67</t>
  </si>
  <si>
    <t>Gera ССу-150-750.350.134-67</t>
  </si>
  <si>
    <t>Gera ССО-30-595.595.40-40</t>
  </si>
  <si>
    <t>Gera ССО-35-595.595.40-40</t>
  </si>
  <si>
    <t>Gera ССО-40-595.595.40-40</t>
  </si>
  <si>
    <t>Gera ССО-45-595.595.40-40</t>
  </si>
  <si>
    <t>Gera ССО-50-595.595.40-40</t>
  </si>
  <si>
    <t>Gera ССО-60-595.595.40-40</t>
  </si>
  <si>
    <t>Gera ССО-70-595.595.40-40</t>
  </si>
  <si>
    <t>Gera ССО-80-595.595.40-40</t>
  </si>
  <si>
    <t>Gera ССО-90-595.595.40-40</t>
  </si>
  <si>
    <t>Gera ССО-100-595.595.40-40</t>
  </si>
  <si>
    <t>Gera ССО-20-595.595.40-40</t>
  </si>
  <si>
    <t>Gera ССО-20-600.185.40-40</t>
  </si>
  <si>
    <t>Gera ССО-30-1200.185.40-40</t>
  </si>
  <si>
    <t>Gera ССО-35-1200.185.40-40</t>
  </si>
  <si>
    <t>Gera ССО-40-1200.185.40-40</t>
  </si>
  <si>
    <t>Gera ССО-50-1200.185.40-40</t>
  </si>
  <si>
    <t>Gera ССО-60-1200.185.40-40</t>
  </si>
  <si>
    <t>Gera ССО-70-1200.185.40-40</t>
  </si>
  <si>
    <t>Gera ССО-80-1200.185.40-40</t>
  </si>
  <si>
    <t>Gera ССО-10-296.75.72-40</t>
  </si>
  <si>
    <t>Gera ССО-20-296.75.72-40</t>
  </si>
  <si>
    <t>Gera ССО-20-600.600.40-54</t>
  </si>
  <si>
    <t>Gera ССО-30-600.600.40-54</t>
  </si>
  <si>
    <t>Gera ССО-35-600.600.40-54</t>
  </si>
  <si>
    <t>Gera ССО-40-600.600.40-54</t>
  </si>
  <si>
    <t>Gera ССО-50-600.600.40-54</t>
  </si>
  <si>
    <t>Gera ССО-60-600.600.40-54</t>
  </si>
  <si>
    <t>Gera ССО-45-600.600.40-54</t>
  </si>
  <si>
    <t>Gera ССО-70-600.600.40-54</t>
  </si>
  <si>
    <t>Gera ССО-80-600.600.40-54</t>
  </si>
  <si>
    <t>Gera ССО-90-600.600.40-54</t>
  </si>
  <si>
    <t>Gera ССО-100-600.600.40-54</t>
  </si>
  <si>
    <t>Gera ССО-20-596.75.72-40</t>
  </si>
  <si>
    <t>Gera ССО-30-896.75.72-40</t>
  </si>
  <si>
    <t>Gera ССО-40-1196.75.72-40</t>
  </si>
  <si>
    <t>Gera ССО-50-1496.75.72-40</t>
  </si>
  <si>
    <t>Gera ССО-40-596.75.72-40</t>
  </si>
  <si>
    <t>Gera ССО-60-896.75.72-40</t>
  </si>
  <si>
    <t>Gera ССО-80-1196.75.72-40</t>
  </si>
  <si>
    <t>Gera ССО-100-1496.75.72-40</t>
  </si>
  <si>
    <t>Gera ССО-20L-342.75.72-40</t>
  </si>
  <si>
    <t>Gera ССО-30T-422.75.72-40</t>
  </si>
  <si>
    <t>Gera ССО-40X-422.75.72-40</t>
  </si>
  <si>
    <t>Gera ССО-40L-342.75.72-40</t>
  </si>
  <si>
    <t>Gera ССО-60T-422.75.72-40</t>
  </si>
  <si>
    <t>Gera ССО-80X-422.75.72-40</t>
  </si>
  <si>
    <t>Gera ССО-10-302.75.72-40</t>
  </si>
  <si>
    <t>Gera ССО-20-302.75.72-40</t>
  </si>
  <si>
    <t>"CCу М-10 Line"</t>
  </si>
  <si>
    <t>"CCу М-20 Line"</t>
  </si>
  <si>
    <t>"CCу М-30 Line"</t>
  </si>
  <si>
    <t>"CCу М-40 Line"</t>
  </si>
  <si>
    <t>"CCу М-50 Line"</t>
  </si>
  <si>
    <t>"CCу М-60 Line"</t>
  </si>
  <si>
    <t>"CCу М-70 Line"</t>
  </si>
  <si>
    <t>"CCу М-80 Line"</t>
  </si>
  <si>
    <t>"CCу М-90 Line"</t>
  </si>
  <si>
    <t>"CCу М-100 Line"</t>
  </si>
  <si>
    <t xml:space="preserve"> "Офис М-10 Line"</t>
  </si>
  <si>
    <t xml:space="preserve"> "Офис М-20 Line"</t>
  </si>
  <si>
    <t xml:space="preserve"> "Офис М-30 Line"</t>
  </si>
  <si>
    <t xml:space="preserve"> "Офис М-40 Line"</t>
  </si>
  <si>
    <t xml:space="preserve"> "Офис М-50 Line"</t>
  </si>
  <si>
    <t xml:space="preserve"> "Офис М-60 Line"</t>
  </si>
  <si>
    <t xml:space="preserve"> "Офис М-70 Line"</t>
  </si>
  <si>
    <t xml:space="preserve"> "Офис М-80 Line"</t>
  </si>
  <si>
    <t xml:space="preserve"> "Офис М-90 Line"</t>
  </si>
  <si>
    <t xml:space="preserve"> "Офис М-100 Line"</t>
  </si>
  <si>
    <t>Gera ССО-30-602.75.72-40</t>
  </si>
  <si>
    <t>Gera ССО-40-602.75.72-40</t>
  </si>
  <si>
    <t>Gera ССО-50-902.75.72-40</t>
  </si>
  <si>
    <t>Gera ССО-60-902.75.72-40</t>
  </si>
  <si>
    <t>Gera ССО-70-1202.75.72-40</t>
  </si>
  <si>
    <t>Gera ССО-80-1202.75.72-40</t>
  </si>
  <si>
    <t>Gera ССО-90-1502.75.72-40</t>
  </si>
  <si>
    <t>Gera ССО-100-1502.75.72-40</t>
  </si>
  <si>
    <t>Офис система CLIP-IN</t>
  </si>
  <si>
    <t>Аварийный блок питания БАП</t>
  </si>
  <si>
    <t>Низковольтное исполнение в диапозоне 12 - 36 VAC/VDC</t>
  </si>
  <si>
    <t>Низковольтное исполнение с диапазоном 12-36 VAC/VDC</t>
  </si>
  <si>
    <t>Gera ССо-10-302.75.72-65</t>
  </si>
  <si>
    <t>Gera ССо-20-302.75.72-65</t>
  </si>
  <si>
    <t>Gera ССо-30-602.75.72-65</t>
  </si>
  <si>
    <t>Gera ССо-40-602.75.72-65</t>
  </si>
  <si>
    <t>Gera ССо-50-902.75.72-65</t>
  </si>
  <si>
    <t>Gera ССо-60-902.75.72-65</t>
  </si>
  <si>
    <t>Gera ССо-70-1202.75.72-65</t>
  </si>
  <si>
    <t>Gera ССо-80-1202.75.72-65</t>
  </si>
  <si>
    <t>Gera ССо-90-1502.75.72-65</t>
  </si>
  <si>
    <t>Gera ССо-100-1502.75.72-65</t>
  </si>
  <si>
    <t>Gera ССУM1-10-152.112.80-67</t>
  </si>
  <si>
    <t>Gera ССУM1-20-202.112.80-67</t>
  </si>
  <si>
    <t>Gera ССУM1-30-252.112.80-67</t>
  </si>
  <si>
    <t>Gera ССУM1-40-302.112.80-67</t>
  </si>
  <si>
    <t>Gera ССУM1-50-377.112.80-67</t>
  </si>
  <si>
    <t>Gera ССУM1-60-452.112.80-67</t>
  </si>
  <si>
    <t>Gera ССУM1-70-522.112.80-67</t>
  </si>
  <si>
    <t>Gera ССУM1-80-602.112.80-67</t>
  </si>
  <si>
    <t>Gera ССУM1-90-668.112.80-67</t>
  </si>
  <si>
    <t>Gera ССУM1-100-752.112.80-67</t>
  </si>
  <si>
    <t>Gera ССпM1-100-752.112.80-65</t>
  </si>
  <si>
    <t>Gera ССпM1-200-752.224.80-65</t>
  </si>
  <si>
    <t>Gera ССпM1-10-152.112.80-65</t>
  </si>
  <si>
    <t>Gera ССпM1-20-202.112.80-65</t>
  </si>
  <si>
    <t>Gera ССпM1-30-252.112.80-65</t>
  </si>
  <si>
    <t>Gera ССпM1-40-302.112.80-65</t>
  </si>
  <si>
    <t>Gera ССпM1-50-377.112.80-65</t>
  </si>
  <si>
    <t>Gera ССпM1-60-452.112.80-65</t>
  </si>
  <si>
    <t>Gera ССпM1-70-522.112.80-65</t>
  </si>
  <si>
    <t>Gera ССпM1-80-602.112.80-65</t>
  </si>
  <si>
    <t>Gera ССпM1-90-668.112.80-65</t>
  </si>
  <si>
    <t>Gera ССУМ2-180-902.190.87-67</t>
  </si>
  <si>
    <t>Gera ССУМ2-200-1002.190.87-67</t>
  </si>
  <si>
    <t>Gera ССУМ2-220-1050.190.87-67</t>
  </si>
  <si>
    <t>Gera ССУМ2-240-1202.190.87-67</t>
  </si>
  <si>
    <t>НСП Е27</t>
  </si>
  <si>
    <t>-</t>
  </si>
  <si>
    <t>298х148</t>
  </si>
  <si>
    <t>343х223</t>
  </si>
  <si>
    <t>"М-10 Line 1Ех"</t>
  </si>
  <si>
    <t>"М-20 Line 1Ех"</t>
  </si>
  <si>
    <t>"М-30 Line 1Ех"</t>
  </si>
  <si>
    <t>"М-40 Line 1Ех"</t>
  </si>
  <si>
    <t>"М-50 Line 1Ех"</t>
  </si>
  <si>
    <t>ССдВз 1Ех 01-010-003 IP65</t>
  </si>
  <si>
    <t>ССдВз 1Ех 01-020-003 IP65</t>
  </si>
  <si>
    <t>ССдВз 1Ех 01-030-003 IP65</t>
  </si>
  <si>
    <t>ССдВз 1Ех 01-040-003 IP65</t>
  </si>
  <si>
    <t xml:space="preserve">ССдВз 1Ех 01-050-003 IP65 </t>
  </si>
  <si>
    <t>ССдВз 1Ех 01-010-002 IP65</t>
  </si>
  <si>
    <t>ССдВз 1Ех 01-020-002 IP65</t>
  </si>
  <si>
    <t xml:space="preserve">ССдВз 1Ех 01-030-002 IP65 </t>
  </si>
  <si>
    <t>ССдВз 1Ех 01-040-002 IP65</t>
  </si>
  <si>
    <t>ССдВз 1Ех 01-050-002 IP65</t>
  </si>
  <si>
    <t>ССдВз 1Ех 01-060-002 IP65</t>
  </si>
  <si>
    <t>ССдВз 1Ех 01-070-002 IP65</t>
  </si>
  <si>
    <t>ССдВз 1Ех 01-080-002 IP65</t>
  </si>
  <si>
    <t>ССдВз 1Ех 01-090-002 IP65</t>
  </si>
  <si>
    <t>ССдВз 1Ех 01-100-002 IP65</t>
  </si>
  <si>
    <t xml:space="preserve">ССдВз 1Ех 01-010-001 IP65 </t>
  </si>
  <si>
    <t>ССдВз 1Ех 01-020-001 IP65</t>
  </si>
  <si>
    <t>ССдВз 1Ех 01-030-001 IP65</t>
  </si>
  <si>
    <t xml:space="preserve">ССдВз 1Ех 01-040-001 IP65 </t>
  </si>
  <si>
    <t xml:space="preserve">ССдВз 1Ех 01-050-001 IP65 </t>
  </si>
  <si>
    <t>ССдВз 1Ех 01-060-001 IP65</t>
  </si>
  <si>
    <t>ССдВз 1Ех 01-080-001 IP65</t>
  </si>
  <si>
    <t>ССдВз 1Ех 01-090-001 IP65</t>
  </si>
  <si>
    <t xml:space="preserve">ССдВз 1Ех 01-100-001 IP65 </t>
  </si>
  <si>
    <t>ССдВз 1Ех 01-120-001 IP65</t>
  </si>
  <si>
    <t xml:space="preserve">ССдВз 1Ех 01-150-001 IP65 </t>
  </si>
  <si>
    <t>ССдВз 1Ех 01-160-001 IP65</t>
  </si>
  <si>
    <t>ССдВз 1Ех 01-180-001 IP65</t>
  </si>
  <si>
    <t>ССдВз 1Ех 01-200-001 IP65</t>
  </si>
  <si>
    <t>ССдВз 1Ех 01-240-001 IP65</t>
  </si>
  <si>
    <t>ССдВз 1Ех 01-300-001 IP65</t>
  </si>
  <si>
    <t>ССдВз 1Ех 01-360-001 IP65</t>
  </si>
  <si>
    <t>ССдВз 1Ех 01-400-001 IP65</t>
  </si>
  <si>
    <t xml:space="preserve">ССдВз 1Ех 02 db-010-006 IP65 </t>
  </si>
  <si>
    <t>ССдВз 1Ех 02 db-020-006 IP65</t>
  </si>
  <si>
    <t xml:space="preserve">ССдВз 1Ех 02 db-030-006 IP65 </t>
  </si>
  <si>
    <t xml:space="preserve">ССдВз 1Ех 02 db-040-006 IP65 </t>
  </si>
  <si>
    <t>ССдВз 1Ех 02 db-050-006 IP65</t>
  </si>
  <si>
    <t xml:space="preserve">ССдВз 1Ех 02 db-060-006 IP65 </t>
  </si>
  <si>
    <t xml:space="preserve">ССдВз 1Ех 02 db E27-007 IP65 </t>
  </si>
  <si>
    <t>ССдВз 1Ех 02 db E27-007 IP65</t>
  </si>
  <si>
    <t xml:space="preserve">ССдВз 02-040-004 IP65 </t>
  </si>
  <si>
    <t>ССдВз 02-030-004 IP65</t>
  </si>
  <si>
    <t>ССдВз 02-020-004 IP65</t>
  </si>
  <si>
    <t xml:space="preserve">ССдВз 02-010-004 IP65 </t>
  </si>
  <si>
    <t>Закаленное стекло (прозрачное матовое)</t>
  </si>
  <si>
    <t xml:space="preserve">ССдВз 01-010-003 IP65 </t>
  </si>
  <si>
    <t>ССдВз 01-020-003 IP65</t>
  </si>
  <si>
    <t>ССдВз 01-003-003 IP65</t>
  </si>
  <si>
    <t xml:space="preserve">ССдВз 01-040-003 IP65 </t>
  </si>
  <si>
    <t>ССдВз 01-050-003 IP65</t>
  </si>
  <si>
    <t xml:space="preserve">ССдВз 01-060-003 IP65 </t>
  </si>
  <si>
    <t xml:space="preserve">ССдВз 01-070-003 IP65 </t>
  </si>
  <si>
    <t>ССдВз 01-080-003 IP65</t>
  </si>
  <si>
    <t xml:space="preserve">ССдВз 01-090-003 IP65 </t>
  </si>
  <si>
    <t xml:space="preserve">ССдВз 01-100-003 IP65 </t>
  </si>
  <si>
    <t>Луна - 2Ех ( 2Ex na IIC T5...T3 Gc X / Ex tb IIIC T100°C...T195°C Db X)</t>
  </si>
  <si>
    <t xml:space="preserve">ССдВз 01-010-002 IP65 </t>
  </si>
  <si>
    <t xml:space="preserve">ССдВз 01-002-002 IP65 </t>
  </si>
  <si>
    <t>ССдВз 01-030-002 IP65</t>
  </si>
  <si>
    <t xml:space="preserve">ССдВз 01-040-002 IP65 </t>
  </si>
  <si>
    <t xml:space="preserve">ССдВз 01-050-002 IP65 </t>
  </si>
  <si>
    <t xml:space="preserve">ССдВз 01-060-002 IP65 </t>
  </si>
  <si>
    <t xml:space="preserve">ССдВз 01-070-002 IP65 </t>
  </si>
  <si>
    <t xml:space="preserve">ССдВз 01-080-002 IP65 </t>
  </si>
  <si>
    <t xml:space="preserve">ССдВз 01-090-002 IP65 </t>
  </si>
  <si>
    <t>ССдВз 01-100-002 IP65</t>
  </si>
  <si>
    <t xml:space="preserve">ССдВз 01-200-002 IP65 </t>
  </si>
  <si>
    <t xml:space="preserve">ССдВз 01-010-001 IP65 </t>
  </si>
  <si>
    <t xml:space="preserve">ССдВз 01-020-001 IP65 </t>
  </si>
  <si>
    <t xml:space="preserve">ССдВз 01-030-001 IP65 </t>
  </si>
  <si>
    <t>ССдВз 01-040-001 IP65</t>
  </si>
  <si>
    <t xml:space="preserve">ССдВз 01-050-001 IP65 </t>
  </si>
  <si>
    <t xml:space="preserve">ССдВз 01-060-001 IP65 </t>
  </si>
  <si>
    <t xml:space="preserve">ССдВз 01-070-001 IP65 </t>
  </si>
  <si>
    <t>ССдВз 01-080-001 IP65</t>
  </si>
  <si>
    <t xml:space="preserve">ССдВз 01-090-001 IP65 </t>
  </si>
  <si>
    <t xml:space="preserve">ССдВз 01-100-001 IP65 </t>
  </si>
  <si>
    <t xml:space="preserve">ССдВз 01-120-001 IP65 </t>
  </si>
  <si>
    <t>ССдВз 01-150-001 IP65</t>
  </si>
  <si>
    <t xml:space="preserve">ССдВз 01-180-001 IP65 </t>
  </si>
  <si>
    <t>ССдВз 01-200-001 IP65</t>
  </si>
  <si>
    <t xml:space="preserve">ССдВз 01-220-001 IP65 </t>
  </si>
  <si>
    <t xml:space="preserve">ССдВз 01-240-001 IP65 </t>
  </si>
  <si>
    <t>ССдВз 01-300-001 IP65</t>
  </si>
  <si>
    <t>ССдВз 01-360-001 IP65</t>
  </si>
  <si>
    <t>ССдВз 01-400-001 IP65</t>
  </si>
  <si>
    <t>ССдВз 02-010-004 IP65</t>
  </si>
  <si>
    <t xml:space="preserve">ССдВз 02-030-004 IP65 </t>
  </si>
  <si>
    <t>СОТА - Пром</t>
  </si>
  <si>
    <t>680 - 740</t>
  </si>
  <si>
    <t>ССдВз 1Ех 03-005-005 IP65</t>
  </si>
  <si>
    <t>ССдВз 1Ех 03-010-005 IP65</t>
  </si>
  <si>
    <t xml:space="preserve">ССдВз 1Ех 03-020-005 IP65 </t>
  </si>
  <si>
    <t>ССдВз 1Ех 03-030-006 IP65</t>
  </si>
  <si>
    <t>ССдВз 1Ех 03-040-006 IP65</t>
  </si>
  <si>
    <t>Сота 10 - 1ЕХ</t>
  </si>
  <si>
    <t>Сота 5 - 1ЕХ</t>
  </si>
  <si>
    <t>Сота 20 - 1ЕХ</t>
  </si>
  <si>
    <t>Сота 30 - 1ЕХ</t>
  </si>
  <si>
    <t>Сота 40 - 1ЕХ</t>
  </si>
  <si>
    <t>Сота 50 - 1ЕХ</t>
  </si>
  <si>
    <t>СОТА  - 2Ех ( 2Ex na IIC T5...T3 Gc X / Ex tb IIIC T100°C...T195°C Db X)</t>
  </si>
  <si>
    <t>Модуль М1 - 2Ех ( 2Ex na IIC T5...T3 Gc X / Ex tb IIIC T100°C...T195°C Db X)</t>
  </si>
  <si>
    <t>Модуль М2 - 2Ех ( 2Ex na IIC T5...T3 Gc X / Ex tb IIIC T100°C...T195°C Db X)</t>
  </si>
  <si>
    <t>Линия  М - 2Ех  ( 2Ex na IIC T5...T3 Gc X / Ex tb IIIC T100°C...T195°C Db X)</t>
  </si>
  <si>
    <t>17400 - 19300</t>
  </si>
  <si>
    <t>23600 - 25800</t>
  </si>
  <si>
    <t>26200 - 27420</t>
  </si>
  <si>
    <t>27300 - 32220</t>
  </si>
  <si>
    <t>33980 - 36960</t>
  </si>
  <si>
    <t>16960 - 19900</t>
  </si>
  <si>
    <t>15800 - 18700</t>
  </si>
  <si>
    <t>19300 - 21630</t>
  </si>
  <si>
    <t>21800 - 23300</t>
  </si>
  <si>
    <t>24600 - 27800</t>
  </si>
  <si>
    <t>Сота 10 - 2ЕХ</t>
  </si>
  <si>
    <t>Сота 20 - 2ЕХ</t>
  </si>
  <si>
    <t>Сота 30 - 2ЕХ</t>
  </si>
  <si>
    <t>Сота 40 - 2ЕХ</t>
  </si>
  <si>
    <t>Сота 50 - 2ЕХ</t>
  </si>
  <si>
    <t>Сота 60 - 2ЕХ</t>
  </si>
  <si>
    <t>Сота 70 - 2ЕХ</t>
  </si>
  <si>
    <t>Сота 80 - 2ЕХ</t>
  </si>
  <si>
    <t>Сота 90 - 2ЕХ</t>
  </si>
  <si>
    <t>Сота 100 - 2ЕХ</t>
  </si>
  <si>
    <t>Низковольтное исполнение в диапозоне 12  - 36 VAC/VDC</t>
  </si>
  <si>
    <t xml:space="preserve">ССдВз 03-010-005 IP65 </t>
  </si>
  <si>
    <t>ССдВз 03-020-005 IP65</t>
  </si>
  <si>
    <t xml:space="preserve">ССдВз 03-030-005 IP65 </t>
  </si>
  <si>
    <t>ССдВз 03-040-005 IP65</t>
  </si>
  <si>
    <t>ССдВз 03-050-006 IP65</t>
  </si>
  <si>
    <t xml:space="preserve">ССдВз 03-060-006 IP65 </t>
  </si>
  <si>
    <t xml:space="preserve">ССдВз 03-070-006 IP65 </t>
  </si>
  <si>
    <t>ССдВз 03-080-006 IP65</t>
  </si>
  <si>
    <t>ССдВз 03-090-006 IP65</t>
  </si>
  <si>
    <t xml:space="preserve">ССдВз 03-100-006 IP65 </t>
  </si>
  <si>
    <t>Сота 10 - Пром</t>
  </si>
  <si>
    <t>Сота 20 - Пром</t>
  </si>
  <si>
    <t>Сота 30 - Пром</t>
  </si>
  <si>
    <t>Сота 40 - Пром</t>
  </si>
  <si>
    <t>Сота 50 - Пром</t>
  </si>
  <si>
    <t>Сота 60 - Пром</t>
  </si>
  <si>
    <t>Сота 70 - Пром</t>
  </si>
  <si>
    <t>Сота 80 - Пром</t>
  </si>
  <si>
    <t>Сота 90 - Пром</t>
  </si>
  <si>
    <t>Сота 100 - Пром</t>
  </si>
  <si>
    <t>Gera ССпM2- 10-202.190.87-65</t>
  </si>
  <si>
    <t>Gera ССпM2- 20-202.190.87-65</t>
  </si>
  <si>
    <t>Gera ССпM2- 30-252.190.87-65</t>
  </si>
  <si>
    <t>Gera ССпM2- 40-252.190.87-65</t>
  </si>
  <si>
    <t>Gera ССпM2- 50-302.190.87-65</t>
  </si>
  <si>
    <t>Gera ССпM2- 60-302.190.87-65</t>
  </si>
  <si>
    <t>Gera ССпM2- 70-377.190.87-65</t>
  </si>
  <si>
    <t>Gera ССпM2- 80-377.190.87-65</t>
  </si>
  <si>
    <t>Gera ССпM2- 90-502.190.87-65</t>
  </si>
  <si>
    <t>Gera ССпM2- 100-502.190.87-65</t>
  </si>
  <si>
    <t>Gera ССпМ2-120-602.190.87-65</t>
  </si>
  <si>
    <t>Gera ССпМ2-140-668.190.87-65</t>
  </si>
  <si>
    <t>Gera ССпМ2-150-752.190.87-65</t>
  </si>
  <si>
    <t>Gera ССпМ2-160-752.190.87-65</t>
  </si>
  <si>
    <t>Gera ССпМ2-180-902.190.87-65</t>
  </si>
  <si>
    <t>Gera ССпМ2-200-1002.190.87-65</t>
  </si>
  <si>
    <t>Gera ССпМ2-220-1052.190.87-65</t>
  </si>
  <si>
    <t>Gera ССпМ2-240-1202.190.87-65</t>
  </si>
  <si>
    <t>Gera ССпМ2-300-752.396.87-65</t>
  </si>
  <si>
    <t>Gera ССпМ2-400-1002.396.87-65</t>
  </si>
  <si>
    <t>Gera ССпМ2-360-9022.396.87-65</t>
  </si>
  <si>
    <t>12450 - 14810</t>
  </si>
  <si>
    <t>ЗВ м20</t>
  </si>
  <si>
    <t>ЗВ м25</t>
  </si>
  <si>
    <t>Кабельный ввод взрывозащищенный</t>
  </si>
  <si>
    <t>КВВ М20</t>
  </si>
  <si>
    <t>КВВ М25</t>
  </si>
  <si>
    <t xml:space="preserve">ССдПб 01-010-003 IP65 </t>
  </si>
  <si>
    <t>ССдПб 01-010-003 IP65</t>
  </si>
  <si>
    <t>ССдПб 01-040-003 IP65</t>
  </si>
  <si>
    <t xml:space="preserve">ССдПб 01-050-003 IP65 </t>
  </si>
  <si>
    <t xml:space="preserve">ССдПб 01-060-003 IP65 </t>
  </si>
  <si>
    <t xml:space="preserve">ССдПб 01-070-003 IP65 </t>
  </si>
  <si>
    <t xml:space="preserve">ССдПб 01-080-003 IP65 </t>
  </si>
  <si>
    <t>ССдПб 01-090-003 IP65</t>
  </si>
  <si>
    <t xml:space="preserve">ССдПб 01-100-003 IP65 </t>
  </si>
  <si>
    <t xml:space="preserve">ССдПб 01-010-002 IP65 </t>
  </si>
  <si>
    <t>ССдПб 01-010-002 IP65</t>
  </si>
  <si>
    <t xml:space="preserve">ССдПб 01-030-002 IP65 </t>
  </si>
  <si>
    <t>ССдПб 01-040-002 IP65</t>
  </si>
  <si>
    <t>ССдПб 01-050-002 IP65</t>
  </si>
  <si>
    <t xml:space="preserve">ССдПб 01-060-002 IP65 </t>
  </si>
  <si>
    <t xml:space="preserve">ССдПб 01-070-002 IP65 </t>
  </si>
  <si>
    <t xml:space="preserve">ССдПб 01-080-002 IP65 </t>
  </si>
  <si>
    <t>ССдПб 01-090-002 IP65</t>
  </si>
  <si>
    <t>ССдПб 01-100-002 IP65</t>
  </si>
  <si>
    <t xml:space="preserve">ССдПб 01-010-001 IP65 </t>
  </si>
  <si>
    <t xml:space="preserve">ССдПб 01-020-001 IP65 </t>
  </si>
  <si>
    <t>ССдПб 01-030-001 IP65</t>
  </si>
  <si>
    <t>ССдПб 01-040-001 IP65</t>
  </si>
  <si>
    <t>ССдПб 01-050-001 IP65</t>
  </si>
  <si>
    <t xml:space="preserve">ССдПб 01-060-001 IP65 </t>
  </si>
  <si>
    <t xml:space="preserve">ССдПб 01-070-001 IP65 </t>
  </si>
  <si>
    <t xml:space="preserve">ССдПб 01-080-001 IP65 </t>
  </si>
  <si>
    <t xml:space="preserve">ССдПб 01-090-001 IP65 </t>
  </si>
  <si>
    <t xml:space="preserve">ССдПб 01-100-001 IP65 </t>
  </si>
  <si>
    <t xml:space="preserve">ССдПб 01-120-001 IP65 </t>
  </si>
  <si>
    <t xml:space="preserve">ССдПб 01-150-001 IP65 </t>
  </si>
  <si>
    <t>ССдПб 01-180-001 IP65</t>
  </si>
  <si>
    <t>"Сота 20 Пб"</t>
  </si>
  <si>
    <t>Сота Пб IP 65</t>
  </si>
  <si>
    <t>"Сота 10 Пб"</t>
  </si>
  <si>
    <t>"Сота 30 Пб"</t>
  </si>
  <si>
    <t>"Сота 40 Пб"</t>
  </si>
  <si>
    <t>"Сота 50 Пб"</t>
  </si>
  <si>
    <t>"Сота 60 Пб"</t>
  </si>
  <si>
    <t>"Сота 70 Пб"</t>
  </si>
  <si>
    <t>"Сота 80 Пб"</t>
  </si>
  <si>
    <t>"Сота 90 Пб"</t>
  </si>
  <si>
    <t>"Сота 100 Пб"</t>
  </si>
  <si>
    <t xml:space="preserve">ССдПб 03-010-005 IP65 </t>
  </si>
  <si>
    <t>ССдПб 03-020-005 IP65</t>
  </si>
  <si>
    <t xml:space="preserve">ССдПб 03-030-005 IP65 </t>
  </si>
  <si>
    <t>ССдПб 03-040-005 IP65</t>
  </si>
  <si>
    <t xml:space="preserve">ССдПб 03-050-006 IP65 </t>
  </si>
  <si>
    <t xml:space="preserve">ССдПб 03-060-006 IP65 </t>
  </si>
  <si>
    <t>ССдПб 03-070-006 IP65</t>
  </si>
  <si>
    <t>ССдПб 03-090-006 IP65</t>
  </si>
  <si>
    <t>ССдПб 03-100-006 IP65</t>
  </si>
  <si>
    <t xml:space="preserve">ССдПб 03-080-006 IP65 </t>
  </si>
  <si>
    <t>*Дополнительные опции (кроме Эко)</t>
  </si>
  <si>
    <t>ЖКХ-Мини*</t>
  </si>
  <si>
    <t xml:space="preserve"> ЖКХ*</t>
  </si>
  <si>
    <t>Gera CCО-5.144.134.46-20</t>
  </si>
  <si>
    <t>Gera CCО-10.144.134.46-20</t>
  </si>
  <si>
    <t>Gera CCО-5.144.134.46-54</t>
  </si>
  <si>
    <t>Gera CCО-10.144.134.46-54</t>
  </si>
  <si>
    <t>Низковольтное исполнение в диапозолне 12 - 36 VAC/VDC</t>
  </si>
  <si>
    <t>160х48х157</t>
  </si>
  <si>
    <t>190х48х187</t>
  </si>
  <si>
    <t>Gera CCО-5.160.48-54</t>
  </si>
  <si>
    <t>Gera CCО-10.190.48-54</t>
  </si>
  <si>
    <t>Gera CCО-8.145.45-65</t>
  </si>
  <si>
    <t>Gera CCО-12.155.45-65</t>
  </si>
  <si>
    <t>Gera CCО-8.155.60.45-65</t>
  </si>
  <si>
    <t>Gera CCО-12.165.60.45-65</t>
  </si>
  <si>
    <t>Офис / Офис Грильято</t>
  </si>
  <si>
    <r>
      <t xml:space="preserve">Степень защиты для чистых помещений </t>
    </r>
    <r>
      <rPr>
        <b/>
        <sz val="10"/>
        <color theme="1"/>
        <rFont val="Arial"/>
        <family val="2"/>
        <charset val="204"/>
      </rPr>
      <t>IP 54</t>
    </r>
  </si>
  <si>
    <r>
      <t xml:space="preserve">Степень защиты для чистых помещений </t>
    </r>
    <r>
      <rPr>
        <b/>
        <sz val="10"/>
        <color theme="1"/>
        <rFont val="Arial"/>
        <family val="2"/>
        <charset val="204"/>
      </rPr>
      <t>IP 65</t>
    </r>
  </si>
  <si>
    <t>312х270х70</t>
  </si>
  <si>
    <t>412х380х70</t>
  </si>
  <si>
    <t>498х460х70</t>
  </si>
  <si>
    <t>Gera ССО-10-312.270.70-65</t>
  </si>
  <si>
    <t>Gera ССО-20-312.270.70-65</t>
  </si>
  <si>
    <t>Gera ССО-30-312.270.70-65</t>
  </si>
  <si>
    <t>Gera ССО-40-312.270.70-65</t>
  </si>
  <si>
    <t>Gera ССО-50-412.380.70-65</t>
  </si>
  <si>
    <t>Gera ССО-60-412.380.70-65</t>
  </si>
  <si>
    <t>Gera ССО-70-498.460.70-65</t>
  </si>
  <si>
    <t>Gera ССО-80-498.460.70-65</t>
  </si>
  <si>
    <t>Gera ССО-90-498.460.70-65</t>
  </si>
  <si>
    <t>Gera ССО-100-498.460.70-65</t>
  </si>
  <si>
    <t>ССу 40-640.450.55-54</t>
  </si>
  <si>
    <t>ССу 50-640.450.55-54</t>
  </si>
  <si>
    <t>ССу 60-640.450.55-54</t>
  </si>
  <si>
    <t>ССу 70-640.450.55-54</t>
  </si>
  <si>
    <t>ССу 80-640.450.55-54</t>
  </si>
  <si>
    <t>ССу 90-640.450.55-54</t>
  </si>
  <si>
    <t>ССу 100-640.450.55-54</t>
  </si>
  <si>
    <t>Gera ССп2-10-300.76.76-65</t>
  </si>
  <si>
    <t>Gera ССп2-20-600.76.76-65</t>
  </si>
  <si>
    <t>Gera ССп2-30-900.76.76-65</t>
  </si>
  <si>
    <t>Gera ССп2-40-1200.76.76-65</t>
  </si>
  <si>
    <t>Gera ССп2-50-1500.76.76-65</t>
  </si>
  <si>
    <t>КРВ (ККВА-К) ExdIIC, IP66/IP67</t>
  </si>
  <si>
    <t>КРВМ (СКВЕ-К) ЕХ е, I</t>
  </si>
  <si>
    <t>1262х124х86</t>
  </si>
  <si>
    <t>320х76х76</t>
  </si>
  <si>
    <t>620х76х76</t>
  </si>
  <si>
    <t>920х76х76</t>
  </si>
  <si>
    <t>1220х76х76</t>
  </si>
  <si>
    <t>1520х76х76</t>
  </si>
  <si>
    <t xml:space="preserve"> "Офис 20" *</t>
  </si>
  <si>
    <t xml:space="preserve"> "Офис 30" *</t>
  </si>
  <si>
    <t>"Офис 35" *</t>
  </si>
  <si>
    <t>"Офис 40" *</t>
  </si>
  <si>
    <t>"Школа 20" *</t>
  </si>
  <si>
    <t>"Школа 30" *</t>
  </si>
  <si>
    <t>"Школа 35" *</t>
  </si>
  <si>
    <t>"Школа 40" *</t>
  </si>
  <si>
    <t>КВВБ М20-Бр</t>
  </si>
  <si>
    <t>КВВБ М25-Бр</t>
  </si>
  <si>
    <t>КВВН М20-М20</t>
  </si>
  <si>
    <t>КВВН М25-М25</t>
  </si>
  <si>
    <t>КВВН М20-В1/2</t>
  </si>
  <si>
    <t>КВВН М20-В3/4</t>
  </si>
  <si>
    <t>КВВН М25-В3/4</t>
  </si>
  <si>
    <t>КВВН М25-Н3/4</t>
  </si>
  <si>
    <t>КВВМр М20-Мр15</t>
  </si>
  <si>
    <t>КВВМр М20-Мр20</t>
  </si>
  <si>
    <t>КВВМр М25-Мр20</t>
  </si>
  <si>
    <t>КВВМр М25-Мр25</t>
  </si>
  <si>
    <t>ССу-Street</t>
  </si>
  <si>
    <t>18680 - 20750</t>
  </si>
  <si>
    <t>690х280х108</t>
  </si>
  <si>
    <t>"СCу 100 Street"</t>
  </si>
  <si>
    <t>"СCу 120 Street"</t>
  </si>
  <si>
    <t>"СCу 150 Street"</t>
  </si>
  <si>
    <t>Вторичная оптика (10°, 25°)*</t>
  </si>
  <si>
    <t>Вторичная оптика  (60°, 90°, КСС Ш)*</t>
  </si>
  <si>
    <t>"Луна 50 - 1Ех"</t>
  </si>
  <si>
    <t>1260-1420</t>
  </si>
  <si>
    <t>2520-2760</t>
  </si>
  <si>
    <t>3780-4230</t>
  </si>
  <si>
    <t>5040-5730</t>
  </si>
  <si>
    <t>6300-6560</t>
  </si>
  <si>
    <t>Вторичная оптика (60°, 90°, КСС Ш)*</t>
  </si>
  <si>
    <t>Максимальная мощность лампы, Вт</t>
  </si>
  <si>
    <t>299х148</t>
  </si>
  <si>
    <t>Светодиодная</t>
  </si>
  <si>
    <t>До 20</t>
  </si>
  <si>
    <t>До 30</t>
  </si>
  <si>
    <t>Люминисцентная компактная</t>
  </si>
  <si>
    <t>До 25</t>
  </si>
  <si>
    <t>Накаливания</t>
  </si>
  <si>
    <t>Таблица подбора ламп для светильников НСП Е27</t>
  </si>
  <si>
    <t>До 80</t>
  </si>
  <si>
    <t>До 100</t>
  </si>
  <si>
    <t>До 60</t>
  </si>
  <si>
    <t>ССдВз 02-040-004 IP64</t>
  </si>
  <si>
    <t>4639 - 5240</t>
  </si>
  <si>
    <t>244х244х149</t>
  </si>
  <si>
    <t>3000/4000/5000</t>
  </si>
  <si>
    <t>ССдВз 1Ех 03-050-006 IP64</t>
  </si>
  <si>
    <t>5799 - 6480</t>
  </si>
  <si>
    <t>498х460х69</t>
  </si>
  <si>
    <t>"Луна 10 - Пб"</t>
  </si>
  <si>
    <t>"Луна 20 - Пб"</t>
  </si>
  <si>
    <t>"Луна 30 - Пб"</t>
  </si>
  <si>
    <t>"Луна 40 -Пб"</t>
  </si>
  <si>
    <t>ССдПб 02-010-004 IP65</t>
  </si>
  <si>
    <t>ССдПб 02-020-004 IP65</t>
  </si>
  <si>
    <t xml:space="preserve">ССдПб 02-030-004 IP65 </t>
  </si>
  <si>
    <t>ССдПб 02-040-004 IP64</t>
  </si>
  <si>
    <t>4981 - 5460</t>
  </si>
  <si>
    <t>3680 - 4095</t>
  </si>
  <si>
    <t>2520 - 2730</t>
  </si>
  <si>
    <t>1240 - 1365</t>
  </si>
  <si>
    <t>2251 - 2620</t>
  </si>
  <si>
    <t>3360 - 3840</t>
  </si>
  <si>
    <t>Gera ССдС-10-312.270.70-65</t>
  </si>
  <si>
    <t>Gera ССдС-20-312.270.70-65</t>
  </si>
  <si>
    <t>Gera ССдС-30-312.270.70-65</t>
  </si>
  <si>
    <t>Gera ССдС-40-312.270.70-65</t>
  </si>
  <si>
    <t>Gera ССдС-50-412.380.70-65</t>
  </si>
  <si>
    <t>Gera ССдС-60-412.380.70-65</t>
  </si>
  <si>
    <t xml:space="preserve">Светильники судовые СОТА </t>
  </si>
  <si>
    <t>Сота 10</t>
  </si>
  <si>
    <t>Сота 20</t>
  </si>
  <si>
    <t xml:space="preserve">Сота 30 </t>
  </si>
  <si>
    <t xml:space="preserve">Сота 40 </t>
  </si>
  <si>
    <t xml:space="preserve">Сота 50 </t>
  </si>
  <si>
    <t>Сота 60</t>
  </si>
  <si>
    <t xml:space="preserve">Сота 70 </t>
  </si>
  <si>
    <t xml:space="preserve">Сота 80 </t>
  </si>
  <si>
    <t xml:space="preserve">Сота 90 </t>
  </si>
  <si>
    <t>Сота 100</t>
  </si>
  <si>
    <t>Gera ССдС-70-498.460.70-65</t>
  </si>
  <si>
    <t>Gera ССдС-80-498.460.70-65</t>
  </si>
  <si>
    <t>Gera ССдС-90-498.460.70-65</t>
  </si>
  <si>
    <t>Gera ССдС-100-498.460.70-65</t>
  </si>
  <si>
    <t>439х380х70</t>
  </si>
  <si>
    <t>532х460х70</t>
  </si>
  <si>
    <t>1240 - 1523</t>
  </si>
  <si>
    <t>2890 - 3045</t>
  </si>
  <si>
    <t>4092 - 4568</t>
  </si>
  <si>
    <t>5860 - 6090</t>
  </si>
  <si>
    <t>7240 - 7613</t>
  </si>
  <si>
    <t>11680 - 12180</t>
  </si>
  <si>
    <t>13560 - 13703</t>
  </si>
  <si>
    <t>14950 - 15225</t>
  </si>
  <si>
    <t>9870 - 10658</t>
  </si>
  <si>
    <t>8830 - 9135</t>
  </si>
  <si>
    <t>Практик 10</t>
  </si>
  <si>
    <t>Практик 20</t>
  </si>
  <si>
    <t>Практик 30</t>
  </si>
  <si>
    <t>Практик 40</t>
  </si>
  <si>
    <t>Практик 50</t>
  </si>
  <si>
    <t>Практик 60</t>
  </si>
  <si>
    <t>Практик 70</t>
  </si>
  <si>
    <t>Практик 80</t>
  </si>
  <si>
    <t>Практик 90</t>
  </si>
  <si>
    <t>Практик 100</t>
  </si>
  <si>
    <t>Практик 110</t>
  </si>
  <si>
    <t>Практик 120</t>
  </si>
  <si>
    <t>Практик 130</t>
  </si>
  <si>
    <t>Практик 140</t>
  </si>
  <si>
    <t>Практик 150</t>
  </si>
  <si>
    <t>Практик 160</t>
  </si>
  <si>
    <t>Практик 170</t>
  </si>
  <si>
    <t>Практик 180</t>
  </si>
  <si>
    <t>Практик 190</t>
  </si>
  <si>
    <t>Практик 200</t>
  </si>
  <si>
    <t>198х200х70</t>
  </si>
  <si>
    <t>270х200х70</t>
  </si>
  <si>
    <t>342х200х70</t>
  </si>
  <si>
    <t>414х200х70</t>
  </si>
  <si>
    <t>486х200х70</t>
  </si>
  <si>
    <t>558х200х70</t>
  </si>
  <si>
    <t>630х200х70</t>
  </si>
  <si>
    <t>702х200х70</t>
  </si>
  <si>
    <t>774х200х70</t>
  </si>
  <si>
    <t>846х200х70</t>
  </si>
  <si>
    <t>918х200х70</t>
  </si>
  <si>
    <t>990х200х70</t>
  </si>
  <si>
    <t>1062х200х70</t>
  </si>
  <si>
    <t>1134х200х70</t>
  </si>
  <si>
    <t>1206х200х70</t>
  </si>
  <si>
    <t>1278х200х70</t>
  </si>
  <si>
    <t>1350х200х70</t>
  </si>
  <si>
    <t>1422х200х70</t>
  </si>
  <si>
    <t>1494х200х70</t>
  </si>
  <si>
    <t>1566х200х70</t>
  </si>
  <si>
    <t>Светильники судовые Практик</t>
  </si>
  <si>
    <t>150х112х76</t>
  </si>
  <si>
    <t>200х112х76</t>
  </si>
  <si>
    <t>250х112х76</t>
  </si>
  <si>
    <t>300х112х76</t>
  </si>
  <si>
    <t>375х112х76</t>
  </si>
  <si>
    <t>450х112х76</t>
  </si>
  <si>
    <t>520х112х76</t>
  </si>
  <si>
    <t>600х112х76</t>
  </si>
  <si>
    <t>666х112х76</t>
  </si>
  <si>
    <t>750х112х76</t>
  </si>
  <si>
    <t>750х230х76</t>
  </si>
  <si>
    <t>Gera ССдС-10-152.112.80-65</t>
  </si>
  <si>
    <t>Gera ССдС-20-202.112.80-65</t>
  </si>
  <si>
    <t>Gera ССдС-30-252.112.80-65</t>
  </si>
  <si>
    <t>Gera ССдС-40-302.112.80-65</t>
  </si>
  <si>
    <t>Gera ССдС-50-377.112.80-65</t>
  </si>
  <si>
    <t>Gera ССдС-60-452.112.80-65</t>
  </si>
  <si>
    <t>Gera ССдС-70-522.112.80-65</t>
  </si>
  <si>
    <t>Gera ССдС-80-602.112.80-65</t>
  </si>
  <si>
    <t>Gera ССдС-90-668.112.80-65</t>
  </si>
  <si>
    <t>Gera ССдС-100-752.112.80-65</t>
  </si>
  <si>
    <t>Gera ССдС-200-752.224.80-65</t>
  </si>
  <si>
    <t>Gera ССдС- 10-198.200.70-65</t>
  </si>
  <si>
    <t>Gera ССдС- 20-270.200.70-65</t>
  </si>
  <si>
    <t>Gera ССдС- 30-342.200.70-65</t>
  </si>
  <si>
    <t>Gera ССдС- 40-414.200.70-65</t>
  </si>
  <si>
    <t>Gera ССдС- 50-486.200.70-65</t>
  </si>
  <si>
    <t>Gera ССдС- 60-558.200.70-65</t>
  </si>
  <si>
    <t>Gera ССдС- 70-630.200.70-65</t>
  </si>
  <si>
    <t>Gera ССдС- 80-702.200.70-65</t>
  </si>
  <si>
    <t>Gera ССдС- 90-774.200.70-65</t>
  </si>
  <si>
    <t>Gera ССдС- 100-846.200.70-65</t>
  </si>
  <si>
    <t>Gera ССдС-120-990.200.70-65</t>
  </si>
  <si>
    <t>"М1-10 С"</t>
  </si>
  <si>
    <t>"М1-20 С"</t>
  </si>
  <si>
    <t>"М1-30 С"</t>
  </si>
  <si>
    <t>"М1-40 С"</t>
  </si>
  <si>
    <t>"М1-50 С"</t>
  </si>
  <si>
    <t>"М1-60 С"</t>
  </si>
  <si>
    <t>"М1-70 С"</t>
  </si>
  <si>
    <t>"М1-80 С"</t>
  </si>
  <si>
    <t>"М1-90 С"</t>
  </si>
  <si>
    <t>"М1-100 С"</t>
  </si>
  <si>
    <t>"М1-200 С"</t>
  </si>
  <si>
    <t>Светильники судовые Модуль М1 - С</t>
  </si>
  <si>
    <t>Равномерная засветка</t>
  </si>
  <si>
    <t>Gera ССдС-110-918.200.70-65</t>
  </si>
  <si>
    <t>Gera ССдС-130-1062.200.70-65</t>
  </si>
  <si>
    <t>Gera ССдС-140-1134.200.70-65</t>
  </si>
  <si>
    <t>Gera ССдС-150-1206.200.70-65</t>
  </si>
  <si>
    <t>Gera ССдС-160-1278.200.70-65</t>
  </si>
  <si>
    <t>Gera ССдС-170-1350.200.70-65</t>
  </si>
  <si>
    <t>Gera ССдС-180-1422.200.70-65</t>
  </si>
  <si>
    <t>Gera ССдС-190-1494.200.70-65</t>
  </si>
  <si>
    <t>Gera ССдС-200-1566.200.70-65</t>
  </si>
  <si>
    <t>Колокол - Промышленный</t>
  </si>
  <si>
    <t>Колокол 40</t>
  </si>
  <si>
    <t>Колокол 50</t>
  </si>
  <si>
    <t>Колокол 100</t>
  </si>
  <si>
    <t>Колокол 150</t>
  </si>
  <si>
    <t>Колокол 200</t>
  </si>
  <si>
    <t>СГЖ 10-1ЕХ</t>
  </si>
  <si>
    <t>СГЖ 20-1ЕХ</t>
  </si>
  <si>
    <t>СГЖ 30-1ЕХ</t>
  </si>
  <si>
    <t>СГЖ 40-1ЕХ</t>
  </si>
  <si>
    <t>СГЖ 50-1ЕХ</t>
  </si>
  <si>
    <t>СГЖ 60-1ЕХ</t>
  </si>
  <si>
    <r>
      <t>СГЖ db</t>
    </r>
    <r>
      <rPr>
        <sz val="14"/>
        <color rgb="FFFF0000"/>
        <rFont val="Arial"/>
        <family val="2"/>
        <charset val="204"/>
      </rPr>
      <t xml:space="preserve"> </t>
    </r>
    <r>
      <rPr>
        <sz val="14"/>
        <rFont val="Arial"/>
        <family val="2"/>
        <charset val="204"/>
      </rPr>
      <t>( 1Ex db IIC T6…T3 Gb, Ex tb IIIС T80˚C…T200˚C Db )</t>
    </r>
  </si>
  <si>
    <t xml:space="preserve">Светильники судовые взрывозащищенные СГЖ-С </t>
  </si>
  <si>
    <t>СГЖ-10 С</t>
  </si>
  <si>
    <t>СГЖ-20 С</t>
  </si>
  <si>
    <t>СГЖ-30 С</t>
  </si>
  <si>
    <t>СГЖ-40 С</t>
  </si>
  <si>
    <t>СГЖ-50 С</t>
  </si>
  <si>
    <t>СГЖ-60 С</t>
  </si>
  <si>
    <t>"Айсберг G-35 Пром" *</t>
  </si>
  <si>
    <t>"Айсберг G-40 Пром" *</t>
  </si>
  <si>
    <t xml:space="preserve">"Айсберг G-30 Пром" * </t>
  </si>
  <si>
    <t xml:space="preserve">"Айсберг G-20 Пром" * </t>
  </si>
  <si>
    <t>Базовая Опт</t>
  </si>
  <si>
    <t>от 50 т. Руб.</t>
  </si>
  <si>
    <t>от 200 т. руб.</t>
  </si>
  <si>
    <t>3480 - 3820</t>
  </si>
  <si>
    <t>"СCу 60 Street"</t>
  </si>
  <si>
    <t>Gera ССу-60-750.350.134-67</t>
  </si>
  <si>
    <t>581х238х108</t>
  </si>
  <si>
    <t>Опал для школьных досок</t>
  </si>
  <si>
    <t>Gera ССп2-30-1200.76.76-65</t>
  </si>
  <si>
    <t>Gera ССп2-60-1800.76.76-65</t>
  </si>
  <si>
    <t>1500х76х76</t>
  </si>
  <si>
    <t>1800х76х76</t>
  </si>
  <si>
    <t>1200х76х76</t>
  </si>
  <si>
    <t>275х86х88</t>
  </si>
  <si>
    <t>Оникс</t>
  </si>
  <si>
    <t>"Оникс 10"</t>
  </si>
  <si>
    <t>"Оникс 20"</t>
  </si>
  <si>
    <t>"Оникс 30"</t>
  </si>
  <si>
    <t>"Оникс 40"</t>
  </si>
  <si>
    <t>"Оникс 50"</t>
  </si>
  <si>
    <t>"Оникс 60"</t>
  </si>
  <si>
    <t>"G-60 Опал"</t>
  </si>
  <si>
    <t>Колокол 20</t>
  </si>
  <si>
    <t>250х70</t>
  </si>
  <si>
    <t>310х70</t>
  </si>
  <si>
    <t>340х70</t>
  </si>
  <si>
    <t>480х70</t>
  </si>
  <si>
    <t>Gera ССП-20-250.70-65</t>
  </si>
  <si>
    <t>"СДП--50"</t>
  </si>
  <si>
    <t>"СДП-100"</t>
  </si>
  <si>
    <t>Gera ССО-50-600.185.40-40</t>
  </si>
  <si>
    <t>Gera ССО-100-1200.185.40-40</t>
  </si>
  <si>
    <t>353×258×58</t>
  </si>
  <si>
    <t>6325 - 7650</t>
  </si>
  <si>
    <t>Gera ССП-40-250.70-65</t>
  </si>
  <si>
    <t>Gera ССП-50-310.70-65</t>
  </si>
  <si>
    <t>Gera ССП-100-340.70-65</t>
  </si>
  <si>
    <t>Gera ССП-150-480.70-65</t>
  </si>
  <si>
    <t>Gera ССП-200-480.70-65</t>
  </si>
  <si>
    <t>Gera ССО-10-275.86.88-40</t>
  </si>
  <si>
    <t>Gera ССО-20-275.86.88-40</t>
  </si>
  <si>
    <t>Gera ССО-30-275.86.88-40</t>
  </si>
  <si>
    <t>Gera ССО-40-275.86.88-40</t>
  </si>
  <si>
    <t>Gera ССО-50-275.86.880-40</t>
  </si>
  <si>
    <t>Gera ССО-60-275.86.88-40</t>
  </si>
  <si>
    <t>400х70</t>
  </si>
  <si>
    <t xml:space="preserve">ССдВз 1Ех 02 010-010 IP65 </t>
  </si>
  <si>
    <t xml:space="preserve">ССдВз 1Ех 02 020-010 IP65 </t>
  </si>
  <si>
    <t xml:space="preserve">ССдВз 1Ех 02 030-010 IP65 </t>
  </si>
  <si>
    <t>ССдВз 1Ех 03-040-017 IP65</t>
  </si>
  <si>
    <t>ССдВз 1Ех 03-060-017 IP65</t>
  </si>
  <si>
    <t>ССдВз 1Ех 03-050-017 IP65</t>
  </si>
  <si>
    <t xml:space="preserve">ССдВз 1Ех 03-070-017 IP65 </t>
  </si>
  <si>
    <t xml:space="preserve">ССдВз 1Ех 03-080-017 IP65 </t>
  </si>
  <si>
    <t>ССдВз 1Ех 03-090-017 IP65</t>
  </si>
  <si>
    <t xml:space="preserve">ССдВз 1Ех 03-100-017 IP65 </t>
  </si>
  <si>
    <t>"Оникс 10-1Ех"</t>
  </si>
  <si>
    <t>"Оникс 20-1Ех"</t>
  </si>
  <si>
    <t>"Оникс 30-1Ех"</t>
  </si>
  <si>
    <t>"Колокол 40-1Ех"</t>
  </si>
  <si>
    <t>"Колокол 50-1Ех"</t>
  </si>
  <si>
    <t>"Колокол 60-1Ех"</t>
  </si>
  <si>
    <t>"Колокол 70-1Ех"</t>
  </si>
  <si>
    <t>"Колокол 80-1Ех"</t>
  </si>
  <si>
    <t>"Колокол 90-1Ех"</t>
  </si>
  <si>
    <t>"Колокол 100-1Ех"</t>
  </si>
  <si>
    <t>Луна - 1Ех ( 1EX mb IIC T6…T3 Gb X / Ex tb IIIC T80°C...T195°C Db X)</t>
  </si>
  <si>
    <t>СОТА  - 1Ех ( 1EX mb IIC T6…T3 Gb X / Ex tb IIIC T80°C...T195°C Db X)</t>
  </si>
  <si>
    <t>Модуль М2-1Ех  ( 1EX mb IIC T6…T3 Gb X / Ex tb IIIC T80°C...T195°C Db X)</t>
  </si>
  <si>
    <t>Модуль М1-1Ех  ( 1EX mb IIC T6…T3 Gb X / Ex tb IIIC T80°C...T195°C Db X)</t>
  </si>
  <si>
    <t>Линия  М - 1Ех ( 1EX mb IIC T6…T3 Gb X / Ex tb IIIC T80°C...T195°C Db X)</t>
  </si>
  <si>
    <t>Колокол - 1ЕХ (1EX mb IIC T6…T3 Gb X / Ex tb IIIC T80°C...T195°C Db X)</t>
  </si>
  <si>
    <t>Оникс - 1ЕХ (1EX mb IIC T6…T3 Gb X / Ex tb IIIC T80°C...T195°C Db X)</t>
  </si>
  <si>
    <t>"Колокол 40-2Ех"</t>
  </si>
  <si>
    <t>"Колокол 50-2Ех"</t>
  </si>
  <si>
    <t>"Колокол 20-2Ех"</t>
  </si>
  <si>
    <t>ССдВз Ех 02-010-010 IP65</t>
  </si>
  <si>
    <t>ССдВз Ех 02-020-010 IP65</t>
  </si>
  <si>
    <t>ССдВз Ех 02-030-010 IP65</t>
  </si>
  <si>
    <t>ССдВз Ех 02-040-010 IP65</t>
  </si>
  <si>
    <t>ССдВз Ех 02-050-010 IP65</t>
  </si>
  <si>
    <t xml:space="preserve">ССдВз Ех 02-060-010 IP65 </t>
  </si>
  <si>
    <t>"Оникс 10 -2Ех</t>
  </si>
  <si>
    <t>"Оникс 20 -2Ех</t>
  </si>
  <si>
    <t>"Оникс 30 -2Ех</t>
  </si>
  <si>
    <t>"Оникс 40 -2Ех</t>
  </si>
  <si>
    <t>"Оникс 50 -2Ех</t>
  </si>
  <si>
    <t>"Оникс 60 -2Ех</t>
  </si>
  <si>
    <t>Оникс - 2ЕХ ( 2Ex na IIC T5...T3 Gc X / Ex tb IIIC T100°C...T195°C Db X)</t>
  </si>
  <si>
    <t>Колокол - 2ЕХ (2Ex na IIC T5...T3 Gc X / Ex tb IIIC T100°C...T195°C Db X)</t>
  </si>
  <si>
    <t>"Колокол 100-2Ех"</t>
  </si>
  <si>
    <t xml:space="preserve">ССдВз Ех 03-020-017 IP65 </t>
  </si>
  <si>
    <t xml:space="preserve">ССдВз Ех 03-040-017 IP65 </t>
  </si>
  <si>
    <t>ССдВз Ех 03-050-017 IP65</t>
  </si>
  <si>
    <t>ССдВз Ех 03-100-017 IP65</t>
  </si>
  <si>
    <t xml:space="preserve">ССдВз Ех 03-150-017 IP65 </t>
  </si>
  <si>
    <t>ССдВз Ех 03-200-017 IP65</t>
  </si>
  <si>
    <t>"Колокол 150-2Ех"</t>
  </si>
  <si>
    <t>"Колокол 200-2Ех"</t>
  </si>
  <si>
    <t>19800 - 23300</t>
  </si>
  <si>
    <t>16400 - 17330</t>
  </si>
  <si>
    <t>11600 - 12200</t>
  </si>
  <si>
    <t>5700 - 6480</t>
  </si>
  <si>
    <t>"ЖКХ 10-54" *</t>
  </si>
  <si>
    <t xml:space="preserve"> "ЖКХ 5-54" *</t>
  </si>
  <si>
    <t>"Оникс 10 С"</t>
  </si>
  <si>
    <t>"Оникс 20 С"</t>
  </si>
  <si>
    <t>"Оникс 30 С"</t>
  </si>
  <si>
    <t>"Оникс 40 С"</t>
  </si>
  <si>
    <t>"Оникс 50 С"</t>
  </si>
  <si>
    <t>"Оникс 60 С"</t>
  </si>
  <si>
    <t>СДП</t>
  </si>
  <si>
    <t>ССу Ретро (Садово парковые)</t>
  </si>
  <si>
    <t>"CCу Ретро-10"</t>
  </si>
  <si>
    <t>"CCу Ретро-20"</t>
  </si>
  <si>
    <t>"CCу Ретро-30"</t>
  </si>
  <si>
    <t>"CCу Ретро-40"</t>
  </si>
  <si>
    <t>"CCу Ретро-50"</t>
  </si>
  <si>
    <t>"CCу Ретро-60"</t>
  </si>
  <si>
    <t>"CCу Ретро-70"</t>
  </si>
  <si>
    <t>"CCу Ретро-80"</t>
  </si>
  <si>
    <t>"CCу Ретро-90"</t>
  </si>
  <si>
    <t>"CCу Ретро-100"</t>
  </si>
  <si>
    <t>380х380х680</t>
  </si>
  <si>
    <t>Gera ССУ-10-380.380.680-67</t>
  </si>
  <si>
    <t>Gera ССУ-20-380.380.680-67</t>
  </si>
  <si>
    <t>Gera ССУ-30-380.380.680-67</t>
  </si>
  <si>
    <t>Gera ССУ-40-380.380.680-67</t>
  </si>
  <si>
    <t>Gera ССУ-50-380.380.680-67</t>
  </si>
  <si>
    <t>Gera ССУ-60-380.380.680-67</t>
  </si>
  <si>
    <t>Gera ССУ-70-380.380.680-67</t>
  </si>
  <si>
    <t>Gera ССУ-80-380.380.680-67</t>
  </si>
  <si>
    <t>Gera ССУ-90-380.380.680-67</t>
  </si>
  <si>
    <t>Gera ССУ-100-380.380.680-67</t>
  </si>
  <si>
    <t>CСу Стела (Садово парковые)</t>
  </si>
  <si>
    <t>"Стела 40" L300</t>
  </si>
  <si>
    <t xml:space="preserve"> "Стела 80" L600</t>
  </si>
  <si>
    <t>"Стела 120" L900</t>
  </si>
  <si>
    <t>108х108х1200</t>
  </si>
  <si>
    <t>108х108х2100</t>
  </si>
  <si>
    <t>108х108х3000</t>
  </si>
  <si>
    <t>Gera ССУ-40-108.1200-65</t>
  </si>
  <si>
    <t>Gera ССУ-80-108.2100-65</t>
  </si>
  <si>
    <t>Gera ССУ-120-108.3000-65</t>
  </si>
  <si>
    <t>Gera ССп3-20-1270.124.86-65</t>
  </si>
  <si>
    <t>Gera ССп3-30-1270.124.86-65</t>
  </si>
  <si>
    <t>Gera ССп3-35-1270.124.86-65</t>
  </si>
  <si>
    <t>Gera ССп3-40-1270.124.86-65</t>
  </si>
  <si>
    <t>Gera ССп3-45-1270.124.86-65</t>
  </si>
  <si>
    <t>Gera ССп3-50-1270.124.86-65</t>
  </si>
  <si>
    <t>Gera ССп3-60-1270.124.86-65</t>
  </si>
  <si>
    <t>Gera ССп3-70-1270.124.86-65</t>
  </si>
  <si>
    <t>Gera ССп3-80-1270.124.86-65</t>
  </si>
</sst>
</file>

<file path=xl/styles.xml><?xml version="1.0" encoding="utf-8"?>
<styleSheet xmlns="http://schemas.openxmlformats.org/spreadsheetml/2006/main">
  <numFmts count="7">
    <numFmt numFmtId="6" formatCode="#,##0\ &quot;₽&quot;;[Red]\-#,##0\ &quot;₽&quot;"/>
    <numFmt numFmtId="44" formatCode="_-* #,##0.00\ &quot;₽&quot;_-;\-* #,##0.00\ &quot;₽&quot;_-;_-* &quot;-&quot;??\ &quot;₽&quot;_-;_-@_-"/>
    <numFmt numFmtId="164" formatCode="_-* #,##0\ &quot;₽&quot;_-;\-* #,##0\ &quot;₽&quot;_-;_-* &quot;-&quot;??\ &quot;₽&quot;_-;_-@_-"/>
    <numFmt numFmtId="165" formatCode="#,##0\ &quot;₽&quot;"/>
    <numFmt numFmtId="166" formatCode="_-* #,##0.00_-;\-* #,##0.00_-;_-* &quot;-&quot;??_-;_-@_-"/>
    <numFmt numFmtId="167" formatCode="_-* #,##0\ &quot;₽&quot;_-;\-* #,##0\ &quot;₽&quot;_-;_-* &quot;-&quot;??\ &quot;₽&quot;_-;_-@"/>
    <numFmt numFmtId="168" formatCode="_-* #\ ##0.00_-;\-* #\ ##0.00_-;_-* &quot;-&quot;??_-;_-@_-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scheme val="minor"/>
    </font>
    <font>
      <sz val="14"/>
      <color theme="1"/>
      <name val="Arial"/>
      <family val="2"/>
      <charset val="204"/>
    </font>
    <font>
      <sz val="14"/>
      <color rgb="FFFF0000"/>
      <name val="Arial"/>
      <family val="2"/>
      <charset val="204"/>
    </font>
    <font>
      <b/>
      <sz val="10"/>
      <color theme="1"/>
      <name val="Arial"/>
      <family val="2"/>
      <charset val="204"/>
    </font>
    <font>
      <sz val="11"/>
      <name val="Calibri"/>
      <family val="2"/>
      <charset val="204"/>
    </font>
    <font>
      <sz val="11"/>
      <name val="Arial"/>
      <family val="2"/>
      <charset val="204"/>
    </font>
    <font>
      <sz val="11"/>
      <name val="Calibri"/>
      <family val="2"/>
      <charset val="204"/>
    </font>
    <font>
      <sz val="14"/>
      <name val="Arial"/>
      <family val="2"/>
      <charset val="204"/>
    </font>
    <font>
      <b/>
      <sz val="12"/>
      <name val="Arial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2F2F2"/>
        <bgColor rgb="FFF2F2F2"/>
      </patternFill>
    </fill>
    <fill>
      <patternFill patternType="solid">
        <fgColor theme="0"/>
        <bgColor rgb="FFD8D8D8"/>
      </patternFill>
    </fill>
    <fill>
      <patternFill patternType="solid">
        <fgColor theme="4" tint="0.79998168889431442"/>
        <bgColor rgb="FFD8D8D8"/>
      </patternFill>
    </fill>
    <fill>
      <patternFill patternType="solid">
        <fgColor theme="4" tint="0.59999389629810485"/>
        <bgColor rgb="FF9CC2E5"/>
      </patternFill>
    </fill>
  </fills>
  <borders count="6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1">
    <xf numFmtId="0" fontId="0" fillId="0" borderId="0"/>
    <xf numFmtId="44" fontId="3" fillId="0" borderId="0" applyFont="0" applyFill="0" applyBorder="0" applyAlignment="0" applyProtection="0"/>
    <xf numFmtId="0" fontId="10" fillId="0" borderId="0"/>
    <xf numFmtId="166" fontId="12" fillId="0" borderId="0" applyFont="0" applyFill="0" applyBorder="0" applyAlignment="0" applyProtection="0"/>
    <xf numFmtId="0" fontId="16" fillId="0" borderId="0"/>
    <xf numFmtId="166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</cellStyleXfs>
  <cellXfs count="360">
    <xf numFmtId="0" fontId="0" fillId="0" borderId="0" xfId="0"/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64" fontId="5" fillId="2" borderId="2" xfId="1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164" fontId="5" fillId="0" borderId="1" xfId="1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64" fontId="4" fillId="0" borderId="0" xfId="1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/>
    <xf numFmtId="0" fontId="5" fillId="0" borderId="0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6" fontId="5" fillId="0" borderId="0" xfId="0" applyNumberFormat="1" applyFont="1" applyFill="1" applyBorder="1" applyAlignment="1">
      <alignment horizontal="center" vertical="center"/>
    </xf>
    <xf numFmtId="164" fontId="6" fillId="0" borderId="0" xfId="0" applyNumberFormat="1" applyFont="1" applyAlignment="1">
      <alignment horizontal="center" vertical="center"/>
    </xf>
    <xf numFmtId="1" fontId="0" fillId="0" borderId="0" xfId="0" applyNumberFormat="1"/>
    <xf numFmtId="1" fontId="0" fillId="0" borderId="0" xfId="0" applyNumberFormat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4" borderId="15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2" fillId="4" borderId="15" xfId="0" applyFont="1" applyFill="1" applyBorder="1" applyAlignment="1">
      <alignment horizontal="center" vertical="center"/>
    </xf>
    <xf numFmtId="0" fontId="5" fillId="4" borderId="11" xfId="0" applyFont="1" applyFill="1" applyBorder="1" applyAlignment="1">
      <alignment horizontal="center" vertical="center"/>
    </xf>
    <xf numFmtId="164" fontId="5" fillId="0" borderId="20" xfId="1" applyNumberFormat="1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164" fontId="5" fillId="0" borderId="15" xfId="1" applyNumberFormat="1" applyFont="1" applyFill="1" applyBorder="1" applyAlignment="1">
      <alignment horizontal="center" vertical="center"/>
    </xf>
    <xf numFmtId="164" fontId="5" fillId="0" borderId="17" xfId="1" applyNumberFormat="1" applyFont="1" applyFill="1" applyBorder="1" applyAlignment="1">
      <alignment horizontal="center" vertical="center"/>
    </xf>
    <xf numFmtId="164" fontId="5" fillId="4" borderId="4" xfId="1" applyNumberFormat="1" applyFont="1" applyFill="1" applyBorder="1" applyAlignment="1">
      <alignment horizontal="center" vertical="center"/>
    </xf>
    <xf numFmtId="164" fontId="5" fillId="4" borderId="1" xfId="1" applyNumberFormat="1" applyFont="1" applyFill="1" applyBorder="1" applyAlignment="1">
      <alignment horizontal="center" vertical="center"/>
    </xf>
    <xf numFmtId="164" fontId="5" fillId="4" borderId="20" xfId="1" applyNumberFormat="1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164" fontId="5" fillId="3" borderId="4" xfId="1" applyNumberFormat="1" applyFont="1" applyFill="1" applyBorder="1" applyAlignment="1">
      <alignment horizontal="center" vertical="center"/>
    </xf>
    <xf numFmtId="164" fontId="5" fillId="4" borderId="11" xfId="1" applyNumberFormat="1" applyFont="1" applyFill="1" applyBorder="1" applyAlignment="1">
      <alignment horizontal="center" vertical="center"/>
    </xf>
    <xf numFmtId="164" fontId="5" fillId="4" borderId="13" xfId="1" applyNumberFormat="1" applyFont="1" applyFill="1" applyBorder="1" applyAlignment="1">
      <alignment horizontal="center" vertical="center"/>
    </xf>
    <xf numFmtId="164" fontId="5" fillId="3" borderId="16" xfId="1" applyNumberFormat="1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164" fontId="2" fillId="4" borderId="1" xfId="1" applyNumberFormat="1" applyFont="1" applyFill="1" applyBorder="1" applyAlignment="1">
      <alignment horizontal="center" vertical="center"/>
    </xf>
    <xf numFmtId="164" fontId="2" fillId="4" borderId="20" xfId="1" applyNumberFormat="1" applyFont="1" applyFill="1" applyBorder="1" applyAlignment="1">
      <alignment horizontal="center" vertical="center"/>
    </xf>
    <xf numFmtId="164" fontId="2" fillId="0" borderId="1" xfId="1" applyNumberFormat="1" applyFont="1" applyFill="1" applyBorder="1" applyAlignment="1">
      <alignment horizontal="center" vertical="center"/>
    </xf>
    <xf numFmtId="164" fontId="2" fillId="3" borderId="1" xfId="1" applyNumberFormat="1" applyFont="1" applyFill="1" applyBorder="1" applyAlignment="1">
      <alignment horizontal="center" vertical="center"/>
    </xf>
    <xf numFmtId="164" fontId="2" fillId="0" borderId="20" xfId="1" applyNumberFormat="1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164" fontId="2" fillId="0" borderId="15" xfId="1" applyNumberFormat="1" applyFont="1" applyFill="1" applyBorder="1" applyAlignment="1">
      <alignment horizontal="center" vertical="center"/>
    </xf>
    <xf numFmtId="164" fontId="2" fillId="3" borderId="15" xfId="1" applyNumberFormat="1" applyFont="1" applyFill="1" applyBorder="1" applyAlignment="1">
      <alignment horizontal="center" vertical="center"/>
    </xf>
    <xf numFmtId="164" fontId="2" fillId="0" borderId="17" xfId="1" applyNumberFormat="1" applyFont="1" applyFill="1" applyBorder="1" applyAlignment="1">
      <alignment horizontal="center" vertical="center"/>
    </xf>
    <xf numFmtId="164" fontId="2" fillId="4" borderId="2" xfId="1" applyNumberFormat="1" applyFont="1" applyFill="1" applyBorder="1" applyAlignment="1">
      <alignment horizontal="center" vertical="center"/>
    </xf>
    <xf numFmtId="164" fontId="2" fillId="4" borderId="23" xfId="1" applyNumberFormat="1" applyFont="1" applyFill="1" applyBorder="1" applyAlignment="1">
      <alignment horizontal="center" vertical="center"/>
    </xf>
    <xf numFmtId="164" fontId="2" fillId="4" borderId="15" xfId="1" applyNumberFormat="1" applyFont="1" applyFill="1" applyBorder="1" applyAlignment="1">
      <alignment horizontal="center" vertical="center"/>
    </xf>
    <xf numFmtId="164" fontId="2" fillId="4" borderId="17" xfId="1" applyNumberFormat="1" applyFont="1" applyFill="1" applyBorder="1" applyAlignment="1">
      <alignment horizontal="center" vertical="center"/>
    </xf>
    <xf numFmtId="164" fontId="2" fillId="0" borderId="2" xfId="1" applyNumberFormat="1" applyFont="1" applyFill="1" applyBorder="1" applyAlignment="1">
      <alignment horizontal="center" vertical="center"/>
    </xf>
    <xf numFmtId="164" fontId="2" fillId="3" borderId="2" xfId="1" applyNumberFormat="1" applyFont="1" applyFill="1" applyBorder="1" applyAlignment="1">
      <alignment horizontal="center" vertical="center"/>
    </xf>
    <xf numFmtId="164" fontId="2" fillId="0" borderId="23" xfId="1" applyNumberFormat="1" applyFont="1" applyFill="1" applyBorder="1" applyAlignment="1">
      <alignment horizontal="center" vertical="center"/>
    </xf>
    <xf numFmtId="164" fontId="5" fillId="3" borderId="1" xfId="1" applyNumberFormat="1" applyFont="1" applyFill="1" applyBorder="1" applyAlignment="1">
      <alignment horizontal="center" vertical="center"/>
    </xf>
    <xf numFmtId="164" fontId="2" fillId="4" borderId="4" xfId="1" applyNumberFormat="1" applyFont="1" applyFill="1" applyBorder="1" applyAlignment="1">
      <alignment horizontal="center" vertical="center"/>
    </xf>
    <xf numFmtId="164" fontId="2" fillId="4" borderId="22" xfId="1" applyNumberFormat="1" applyFont="1" applyFill="1" applyBorder="1" applyAlignment="1">
      <alignment horizontal="center" vertical="center"/>
    </xf>
    <xf numFmtId="0" fontId="2" fillId="4" borderId="11" xfId="0" applyFont="1" applyFill="1" applyBorder="1" applyAlignment="1">
      <alignment horizontal="center" vertical="center"/>
    </xf>
    <xf numFmtId="164" fontId="2" fillId="4" borderId="11" xfId="1" applyNumberFormat="1" applyFont="1" applyFill="1" applyBorder="1" applyAlignment="1">
      <alignment horizontal="center" vertical="center"/>
    </xf>
    <xf numFmtId="164" fontId="2" fillId="4" borderId="13" xfId="1" applyNumberFormat="1" applyFont="1" applyFill="1" applyBorder="1" applyAlignment="1">
      <alignment horizontal="center" vertical="center"/>
    </xf>
    <xf numFmtId="0" fontId="2" fillId="4" borderId="12" xfId="0" applyFont="1" applyFill="1" applyBorder="1" applyAlignment="1">
      <alignment horizontal="center" vertical="center"/>
    </xf>
    <xf numFmtId="164" fontId="5" fillId="2" borderId="4" xfId="1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164" fontId="5" fillId="2" borderId="3" xfId="1" applyNumberFormat="1" applyFont="1" applyFill="1" applyBorder="1" applyAlignment="1">
      <alignment horizontal="center" vertical="center"/>
    </xf>
    <xf numFmtId="164" fontId="5" fillId="2" borderId="22" xfId="1" applyNumberFormat="1" applyFont="1" applyFill="1" applyBorder="1" applyAlignment="1">
      <alignment horizontal="center" vertical="center"/>
    </xf>
    <xf numFmtId="164" fontId="5" fillId="2" borderId="23" xfId="1" applyNumberFormat="1" applyFont="1" applyFill="1" applyBorder="1" applyAlignment="1">
      <alignment horizontal="center" vertical="center"/>
    </xf>
    <xf numFmtId="164" fontId="5" fillId="2" borderId="40" xfId="1" applyNumberFormat="1" applyFont="1" applyFill="1" applyBorder="1" applyAlignment="1">
      <alignment horizontal="center" vertical="center"/>
    </xf>
    <xf numFmtId="164" fontId="5" fillId="2" borderId="16" xfId="1" applyNumberFormat="1" applyFont="1" applyFill="1" applyBorder="1" applyAlignment="1">
      <alignment horizontal="center" vertical="center"/>
    </xf>
    <xf numFmtId="164" fontId="5" fillId="2" borderId="41" xfId="1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  <xf numFmtId="164" fontId="2" fillId="3" borderId="20" xfId="1" applyNumberFormat="1" applyFont="1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164" fontId="5" fillId="4" borderId="15" xfId="1" applyNumberFormat="1" applyFont="1" applyFill="1" applyBorder="1" applyAlignment="1">
      <alignment horizontal="center" vertical="center"/>
    </xf>
    <xf numFmtId="164" fontId="5" fillId="4" borderId="17" xfId="1" applyNumberFormat="1" applyFont="1" applyFill="1" applyBorder="1" applyAlignment="1">
      <alignment horizontal="center" vertical="center"/>
    </xf>
    <xf numFmtId="164" fontId="5" fillId="4" borderId="12" xfId="1" applyNumberFormat="1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164" fontId="5" fillId="3" borderId="20" xfId="1" applyNumberFormat="1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164" fontId="5" fillId="3" borderId="2" xfId="1" applyNumberFormat="1" applyFont="1" applyFill="1" applyBorder="1" applyAlignment="1">
      <alignment horizontal="center" vertical="center"/>
    </xf>
    <xf numFmtId="164" fontId="5" fillId="3" borderId="23" xfId="1" applyNumberFormat="1" applyFont="1" applyFill="1" applyBorder="1" applyAlignment="1">
      <alignment horizontal="center" vertical="center"/>
    </xf>
    <xf numFmtId="164" fontId="5" fillId="4" borderId="22" xfId="1" applyNumberFormat="1" applyFont="1" applyFill="1" applyBorder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164" fontId="5" fillId="4" borderId="2" xfId="1" applyNumberFormat="1" applyFont="1" applyFill="1" applyBorder="1" applyAlignment="1">
      <alignment horizontal="center" vertical="center"/>
    </xf>
    <xf numFmtId="164" fontId="5" fillId="4" borderId="23" xfId="1" applyNumberFormat="1" applyFont="1" applyFill="1" applyBorder="1" applyAlignment="1">
      <alignment horizontal="center" vertical="center"/>
    </xf>
    <xf numFmtId="164" fontId="0" fillId="3" borderId="43" xfId="1" applyNumberFormat="1" applyFont="1" applyFill="1" applyBorder="1" applyAlignment="1">
      <alignment horizontal="center"/>
    </xf>
    <xf numFmtId="164" fontId="0" fillId="3" borderId="44" xfId="1" applyNumberFormat="1" applyFont="1" applyFill="1" applyBorder="1" applyAlignment="1">
      <alignment horizontal="center"/>
    </xf>
    <xf numFmtId="164" fontId="0" fillId="3" borderId="45" xfId="1" applyNumberFormat="1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164" fontId="0" fillId="4" borderId="43" xfId="1" applyNumberFormat="1" applyFont="1" applyFill="1" applyBorder="1" applyAlignment="1">
      <alignment horizontal="center"/>
    </xf>
    <xf numFmtId="164" fontId="0" fillId="4" borderId="44" xfId="1" applyNumberFormat="1" applyFont="1" applyFill="1" applyBorder="1" applyAlignment="1">
      <alignment horizontal="center"/>
    </xf>
    <xf numFmtId="164" fontId="0" fillId="4" borderId="45" xfId="1" applyNumberFormat="1" applyFont="1" applyFill="1" applyBorder="1" applyAlignment="1">
      <alignment horizontal="center"/>
    </xf>
    <xf numFmtId="164" fontId="0" fillId="3" borderId="43" xfId="1" applyNumberFormat="1" applyFont="1" applyFill="1" applyBorder="1" applyAlignment="1"/>
    <xf numFmtId="164" fontId="0" fillId="3" borderId="45" xfId="1" applyNumberFormat="1" applyFont="1" applyFill="1" applyBorder="1" applyAlignment="1"/>
    <xf numFmtId="0" fontId="5" fillId="3" borderId="4" xfId="0" applyFont="1" applyFill="1" applyBorder="1" applyAlignment="1">
      <alignment horizontal="center" vertical="center"/>
    </xf>
    <xf numFmtId="0" fontId="5" fillId="4" borderId="8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164" fontId="2" fillId="3" borderId="23" xfId="1" applyNumberFormat="1" applyFont="1" applyFill="1" applyBorder="1" applyAlignment="1">
      <alignment horizontal="center" vertical="center"/>
    </xf>
    <xf numFmtId="164" fontId="4" fillId="3" borderId="0" xfId="1" applyNumberFormat="1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164" fontId="5" fillId="2" borderId="1" xfId="1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164" fontId="5" fillId="2" borderId="11" xfId="1" applyNumberFormat="1" applyFont="1" applyFill="1" applyBorder="1" applyAlignment="1">
      <alignment horizontal="center" vertical="center"/>
    </xf>
    <xf numFmtId="164" fontId="5" fillId="2" borderId="13" xfId="1" applyNumberFormat="1" applyFont="1" applyFill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165" fontId="5" fillId="0" borderId="11" xfId="0" applyNumberFormat="1" applyFont="1" applyBorder="1" applyAlignment="1">
      <alignment horizontal="right" vertical="center"/>
    </xf>
    <xf numFmtId="165" fontId="2" fillId="0" borderId="11" xfId="0" applyNumberFormat="1" applyFont="1" applyBorder="1" applyAlignment="1">
      <alignment horizontal="right" vertical="center"/>
    </xf>
    <xf numFmtId="0" fontId="5" fillId="4" borderId="12" xfId="0" applyFont="1" applyFill="1" applyBorder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164" fontId="5" fillId="2" borderId="20" xfId="1" applyNumberFormat="1" applyFont="1" applyFill="1" applyBorder="1" applyAlignment="1">
      <alignment horizontal="center" vertical="center"/>
    </xf>
    <xf numFmtId="167" fontId="11" fillId="6" borderId="59" xfId="2" applyNumberFormat="1" applyFont="1" applyFill="1" applyBorder="1" applyAlignment="1">
      <alignment horizontal="center" vertical="center"/>
    </xf>
    <xf numFmtId="167" fontId="11" fillId="6" borderId="58" xfId="2" applyNumberFormat="1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165" fontId="0" fillId="0" borderId="0" xfId="0" applyNumberFormat="1"/>
    <xf numFmtId="0" fontId="2" fillId="4" borderId="3" xfId="0" applyFont="1" applyFill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164" fontId="0" fillId="3" borderId="5" xfId="1" applyNumberFormat="1" applyFont="1" applyFill="1" applyBorder="1" applyAlignment="1">
      <alignment horizontal="center"/>
    </xf>
    <xf numFmtId="164" fontId="0" fillId="3" borderId="6" xfId="1" applyNumberFormat="1" applyFont="1" applyFill="1" applyBorder="1" applyAlignment="1">
      <alignment horizontal="center"/>
    </xf>
    <xf numFmtId="164" fontId="0" fillId="3" borderId="33" xfId="1" applyNumberFormat="1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164" fontId="2" fillId="0" borderId="0" xfId="1" applyNumberFormat="1" applyFont="1" applyFill="1" applyBorder="1" applyAlignment="1">
      <alignment horizontal="center" vertical="center"/>
    </xf>
    <xf numFmtId="164" fontId="2" fillId="3" borderId="0" xfId="1" applyNumberFormat="1" applyFont="1" applyFill="1" applyBorder="1" applyAlignment="1">
      <alignment horizontal="center" vertical="center"/>
    </xf>
    <xf numFmtId="164" fontId="2" fillId="3" borderId="17" xfId="1" applyNumberFormat="1" applyFont="1" applyFill="1" applyBorder="1" applyAlignment="1">
      <alignment horizontal="center" vertical="center"/>
    </xf>
    <xf numFmtId="164" fontId="0" fillId="4" borderId="43" xfId="1" applyNumberFormat="1" applyFont="1" applyFill="1" applyBorder="1" applyAlignment="1">
      <alignment horizontal="center"/>
    </xf>
    <xf numFmtId="164" fontId="0" fillId="4" borderId="44" xfId="1" applyNumberFormat="1" applyFont="1" applyFill="1" applyBorder="1" applyAlignment="1">
      <alignment horizontal="center"/>
    </xf>
    <xf numFmtId="164" fontId="0" fillId="4" borderId="45" xfId="1" applyNumberFormat="1" applyFont="1" applyFill="1" applyBorder="1" applyAlignment="1">
      <alignment horizontal="center"/>
    </xf>
    <xf numFmtId="164" fontId="15" fillId="4" borderId="12" xfId="1" applyNumberFormat="1" applyFont="1" applyFill="1" applyBorder="1" applyAlignment="1">
      <alignment horizontal="center" vertical="center"/>
    </xf>
    <xf numFmtId="164" fontId="15" fillId="3" borderId="1" xfId="1" applyNumberFormat="1" applyFont="1" applyFill="1" applyBorder="1" applyAlignment="1">
      <alignment horizontal="center" vertical="center"/>
    </xf>
    <xf numFmtId="164" fontId="15" fillId="4" borderId="3" xfId="1" applyNumberFormat="1" applyFont="1" applyFill="1" applyBorder="1" applyAlignment="1">
      <alignment horizontal="center" vertical="center"/>
    </xf>
    <xf numFmtId="164" fontId="15" fillId="4" borderId="1" xfId="1" applyNumberFormat="1" applyFont="1" applyFill="1" applyBorder="1" applyAlignment="1">
      <alignment horizontal="center" vertical="center"/>
    </xf>
    <xf numFmtId="164" fontId="15" fillId="3" borderId="4" xfId="1" applyNumberFormat="1" applyFont="1" applyFill="1" applyBorder="1" applyAlignment="1">
      <alignment horizontal="center" vertical="center"/>
    </xf>
    <xf numFmtId="164" fontId="15" fillId="4" borderId="16" xfId="1" applyNumberFormat="1" applyFont="1" applyFill="1" applyBorder="1" applyAlignment="1">
      <alignment horizontal="center" vertical="center"/>
    </xf>
    <xf numFmtId="6" fontId="2" fillId="0" borderId="15" xfId="0" applyNumberFormat="1" applyFont="1" applyFill="1" applyBorder="1" applyAlignment="1">
      <alignment horizontal="right" vertical="center"/>
    </xf>
    <xf numFmtId="0" fontId="11" fillId="0" borderId="15" xfId="0" applyFont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/>
    </xf>
    <xf numFmtId="167" fontId="17" fillId="8" borderId="4" xfId="0" applyNumberFormat="1" applyFont="1" applyFill="1" applyBorder="1" applyAlignment="1">
      <alignment horizontal="center" vertical="center"/>
    </xf>
    <xf numFmtId="167" fontId="17" fillId="8" borderId="22" xfId="0" applyNumberFormat="1" applyFont="1" applyFill="1" applyBorder="1" applyAlignment="1">
      <alignment horizontal="center" vertical="center"/>
    </xf>
    <xf numFmtId="167" fontId="17" fillId="3" borderId="1" xfId="0" applyNumberFormat="1" applyFont="1" applyFill="1" applyBorder="1" applyAlignment="1">
      <alignment horizontal="center" vertical="center"/>
    </xf>
    <xf numFmtId="167" fontId="17" fillId="3" borderId="20" xfId="0" applyNumberFormat="1" applyFont="1" applyFill="1" applyBorder="1" applyAlignment="1">
      <alignment horizontal="center" vertical="center"/>
    </xf>
    <xf numFmtId="167" fontId="17" fillId="4" borderId="15" xfId="0" applyNumberFormat="1" applyFont="1" applyFill="1" applyBorder="1" applyAlignment="1">
      <alignment horizontal="center" vertical="center"/>
    </xf>
    <xf numFmtId="167" fontId="17" fillId="4" borderId="17" xfId="0" applyNumberFormat="1" applyFont="1" applyFill="1" applyBorder="1" applyAlignment="1">
      <alignment horizontal="center" vertical="center"/>
    </xf>
    <xf numFmtId="164" fontId="0" fillId="3" borderId="5" xfId="1" applyNumberFormat="1" applyFont="1" applyFill="1" applyBorder="1" applyAlignment="1">
      <alignment horizontal="center"/>
    </xf>
    <xf numFmtId="164" fontId="0" fillId="3" borderId="6" xfId="1" applyNumberFormat="1" applyFont="1" applyFill="1" applyBorder="1" applyAlignment="1">
      <alignment horizontal="center"/>
    </xf>
    <xf numFmtId="164" fontId="0" fillId="3" borderId="33" xfId="1" applyNumberFormat="1" applyFont="1" applyFill="1" applyBorder="1" applyAlignment="1">
      <alignment horizontal="center"/>
    </xf>
    <xf numFmtId="164" fontId="0" fillId="4" borderId="43" xfId="1" applyNumberFormat="1" applyFont="1" applyFill="1" applyBorder="1" applyAlignment="1">
      <alignment horizontal="center"/>
    </xf>
    <xf numFmtId="164" fontId="0" fillId="4" borderId="44" xfId="1" applyNumberFormat="1" applyFont="1" applyFill="1" applyBorder="1" applyAlignment="1">
      <alignment horizontal="center"/>
    </xf>
    <xf numFmtId="164" fontId="0" fillId="4" borderId="45" xfId="1" applyNumberFormat="1" applyFont="1" applyFill="1" applyBorder="1" applyAlignment="1">
      <alignment horizontal="center"/>
    </xf>
    <xf numFmtId="164" fontId="0" fillId="3" borderId="5" xfId="1" applyNumberFormat="1" applyFont="1" applyFill="1" applyBorder="1" applyAlignment="1">
      <alignment horizontal="center"/>
    </xf>
    <xf numFmtId="164" fontId="0" fillId="3" borderId="6" xfId="1" applyNumberFormat="1" applyFont="1" applyFill="1" applyBorder="1" applyAlignment="1">
      <alignment horizontal="center"/>
    </xf>
    <xf numFmtId="164" fontId="0" fillId="3" borderId="33" xfId="1" applyNumberFormat="1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 vertical="center"/>
    </xf>
    <xf numFmtId="164" fontId="5" fillId="3" borderId="3" xfId="1" applyNumberFormat="1" applyFont="1" applyFill="1" applyBorder="1" applyAlignment="1">
      <alignment horizontal="center" vertical="center"/>
    </xf>
    <xf numFmtId="164" fontId="5" fillId="3" borderId="40" xfId="1" applyNumberFormat="1" applyFont="1" applyFill="1" applyBorder="1" applyAlignment="1">
      <alignment horizontal="center" vertical="center"/>
    </xf>
    <xf numFmtId="0" fontId="5" fillId="3" borderId="15" xfId="0" applyFont="1" applyFill="1" applyBorder="1" applyAlignment="1">
      <alignment horizontal="center" vertical="center"/>
    </xf>
    <xf numFmtId="164" fontId="5" fillId="3" borderId="15" xfId="1" applyNumberFormat="1" applyFont="1" applyFill="1" applyBorder="1" applyAlignment="1">
      <alignment horizontal="center" vertical="center"/>
    </xf>
    <xf numFmtId="164" fontId="5" fillId="3" borderId="17" xfId="1" applyNumberFormat="1" applyFont="1" applyFill="1" applyBorder="1" applyAlignment="1">
      <alignment horizontal="center" vertical="center"/>
    </xf>
    <xf numFmtId="164" fontId="2" fillId="3" borderId="3" xfId="1" applyNumberFormat="1" applyFont="1" applyFill="1" applyBorder="1" applyAlignment="1">
      <alignment horizontal="center" vertical="center"/>
    </xf>
    <xf numFmtId="0" fontId="2" fillId="4" borderId="16" xfId="0" applyFont="1" applyFill="1" applyBorder="1" applyAlignment="1">
      <alignment horizontal="center" vertical="center"/>
    </xf>
    <xf numFmtId="164" fontId="5" fillId="4" borderId="16" xfId="1" applyNumberFormat="1" applyFont="1" applyFill="1" applyBorder="1" applyAlignment="1">
      <alignment horizontal="center" vertical="center"/>
    </xf>
    <xf numFmtId="0" fontId="2" fillId="3" borderId="48" xfId="0" applyFont="1" applyFill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2" fillId="4" borderId="48" xfId="0" applyFont="1" applyFill="1" applyBorder="1" applyAlignment="1">
      <alignment horizontal="center" vertical="center"/>
    </xf>
    <xf numFmtId="0" fontId="2" fillId="3" borderId="36" xfId="0" applyFont="1" applyFill="1" applyBorder="1" applyAlignment="1">
      <alignment horizontal="center" vertical="center"/>
    </xf>
    <xf numFmtId="0" fontId="2" fillId="4" borderId="47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164" fontId="5" fillId="3" borderId="22" xfId="1" applyNumberFormat="1" applyFont="1" applyFill="1" applyBorder="1" applyAlignment="1">
      <alignment horizontal="center" vertical="center"/>
    </xf>
    <xf numFmtId="165" fontId="5" fillId="0" borderId="13" xfId="0" applyNumberFormat="1" applyFont="1" applyBorder="1" applyAlignment="1">
      <alignment horizontal="right" vertical="center"/>
    </xf>
    <xf numFmtId="164" fontId="15" fillId="4" borderId="13" xfId="1" applyNumberFormat="1" applyFont="1" applyFill="1" applyBorder="1" applyAlignment="1">
      <alignment horizontal="center" vertical="center"/>
    </xf>
    <xf numFmtId="164" fontId="15" fillId="0" borderId="20" xfId="1" applyNumberFormat="1" applyFont="1" applyFill="1" applyBorder="1" applyAlignment="1">
      <alignment horizontal="center" vertical="center"/>
    </xf>
    <xf numFmtId="164" fontId="15" fillId="4" borderId="20" xfId="1" applyNumberFormat="1" applyFont="1" applyFill="1" applyBorder="1" applyAlignment="1">
      <alignment horizontal="center" vertical="center"/>
    </xf>
    <xf numFmtId="164" fontId="15" fillId="4" borderId="17" xfId="1" applyNumberFormat="1" applyFont="1" applyFill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7" fillId="5" borderId="7" xfId="0" applyFont="1" applyFill="1" applyBorder="1" applyAlignment="1">
      <alignment horizontal="center" vertical="center"/>
    </xf>
    <xf numFmtId="0" fontId="7" fillId="5" borderId="8" xfId="0" applyFont="1" applyFill="1" applyBorder="1" applyAlignment="1">
      <alignment horizontal="center" vertical="center"/>
    </xf>
    <xf numFmtId="0" fontId="7" fillId="5" borderId="9" xfId="0" applyFont="1" applyFill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7" fillId="5" borderId="27" xfId="0" applyFont="1" applyFill="1" applyBorder="1" applyAlignment="1">
      <alignment horizontal="center" vertical="center"/>
    </xf>
    <xf numFmtId="0" fontId="7" fillId="5" borderId="28" xfId="0" applyFont="1" applyFill="1" applyBorder="1" applyAlignment="1">
      <alignment horizontal="center" vertical="center"/>
    </xf>
    <xf numFmtId="0" fontId="7" fillId="5" borderId="29" xfId="0" applyFont="1" applyFill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164" fontId="0" fillId="4" borderId="30" xfId="1" applyNumberFormat="1" applyFont="1" applyFill="1" applyBorder="1" applyAlignment="1">
      <alignment horizontal="center"/>
    </xf>
    <xf numFmtId="164" fontId="0" fillId="4" borderId="31" xfId="1" applyNumberFormat="1" applyFont="1" applyFill="1" applyBorder="1" applyAlignment="1">
      <alignment horizontal="center"/>
    </xf>
    <xf numFmtId="164" fontId="0" fillId="4" borderId="32" xfId="1" applyNumberFormat="1" applyFont="1" applyFill="1" applyBorder="1" applyAlignment="1">
      <alignment horizontal="center"/>
    </xf>
    <xf numFmtId="0" fontId="5" fillId="3" borderId="12" xfId="0" applyFont="1" applyFill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4" fillId="0" borderId="42" xfId="0" applyFont="1" applyBorder="1" applyAlignment="1">
      <alignment horizontal="center" vertical="center"/>
    </xf>
    <xf numFmtId="0" fontId="5" fillId="3" borderId="37" xfId="0" applyFont="1" applyFill="1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5" fillId="3" borderId="52" xfId="0" applyFont="1" applyFill="1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5" fillId="4" borderId="53" xfId="0" applyFont="1" applyFill="1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2" fillId="3" borderId="54" xfId="0" applyFont="1" applyFill="1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2" fillId="4" borderId="54" xfId="0" applyFont="1" applyFill="1" applyBorder="1" applyAlignment="1">
      <alignment horizontal="center" vertical="center"/>
    </xf>
    <xf numFmtId="0" fontId="0" fillId="4" borderId="48" xfId="0" applyFill="1" applyBorder="1" applyAlignment="1">
      <alignment horizontal="center" vertical="center"/>
    </xf>
    <xf numFmtId="0" fontId="2" fillId="3" borderId="48" xfId="0" applyFont="1" applyFill="1" applyBorder="1" applyAlignment="1">
      <alignment horizontal="center" vertical="center"/>
    </xf>
    <xf numFmtId="164" fontId="0" fillId="3" borderId="5" xfId="1" applyNumberFormat="1" applyFont="1" applyFill="1" applyBorder="1" applyAlignment="1">
      <alignment horizontal="center"/>
    </xf>
    <xf numFmtId="164" fontId="0" fillId="3" borderId="6" xfId="1" applyNumberFormat="1" applyFont="1" applyFill="1" applyBorder="1" applyAlignment="1">
      <alignment horizontal="center"/>
    </xf>
    <xf numFmtId="164" fontId="0" fillId="3" borderId="33" xfId="1" applyNumberFormat="1" applyFont="1" applyFill="1" applyBorder="1" applyAlignment="1">
      <alignment horizontal="center"/>
    </xf>
    <xf numFmtId="164" fontId="2" fillId="3" borderId="5" xfId="1" applyNumberFormat="1" applyFont="1" applyFill="1" applyBorder="1" applyAlignment="1">
      <alignment horizontal="center" vertical="center"/>
    </xf>
    <xf numFmtId="164" fontId="2" fillId="3" borderId="6" xfId="1" applyNumberFormat="1" applyFont="1" applyFill="1" applyBorder="1" applyAlignment="1">
      <alignment horizontal="center" vertical="center"/>
    </xf>
    <xf numFmtId="164" fontId="2" fillId="3" borderId="33" xfId="1" applyNumberFormat="1" applyFont="1" applyFill="1" applyBorder="1" applyAlignment="1">
      <alignment horizontal="center" vertical="center"/>
    </xf>
    <xf numFmtId="164" fontId="0" fillId="3" borderId="46" xfId="1" applyNumberFormat="1" applyFont="1" applyFill="1" applyBorder="1" applyAlignment="1">
      <alignment horizontal="center"/>
    </xf>
    <xf numFmtId="164" fontId="0" fillId="3" borderId="28" xfId="1" applyNumberFormat="1" applyFont="1" applyFill="1" applyBorder="1" applyAlignment="1">
      <alignment horizontal="center"/>
    </xf>
    <xf numFmtId="164" fontId="0" fillId="3" borderId="29" xfId="1" applyNumberFormat="1" applyFont="1" applyFill="1" applyBorder="1" applyAlignment="1">
      <alignment horizontal="center"/>
    </xf>
    <xf numFmtId="164" fontId="2" fillId="4" borderId="5" xfId="1" applyNumberFormat="1" applyFont="1" applyFill="1" applyBorder="1" applyAlignment="1">
      <alignment horizontal="center" vertical="center"/>
    </xf>
    <xf numFmtId="164" fontId="2" fillId="4" borderId="6" xfId="1" applyNumberFormat="1" applyFont="1" applyFill="1" applyBorder="1" applyAlignment="1">
      <alignment horizontal="center" vertical="center"/>
    </xf>
    <xf numFmtId="164" fontId="2" fillId="4" borderId="33" xfId="1" applyNumberFormat="1" applyFont="1" applyFill="1" applyBorder="1" applyAlignment="1">
      <alignment horizontal="center" vertical="center"/>
    </xf>
    <xf numFmtId="0" fontId="0" fillId="3" borderId="48" xfId="0" applyFill="1" applyBorder="1" applyAlignment="1">
      <alignment horizontal="center" vertical="center"/>
    </xf>
    <xf numFmtId="0" fontId="2" fillId="3" borderId="27" xfId="0" applyFont="1" applyFill="1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2" fillId="4" borderId="48" xfId="0" applyFont="1" applyFill="1" applyBorder="1" applyAlignment="1">
      <alignment horizontal="center" vertical="center"/>
    </xf>
    <xf numFmtId="0" fontId="2" fillId="3" borderId="55" xfId="0" applyFont="1" applyFill="1" applyBorder="1" applyAlignment="1">
      <alignment horizontal="center" vertical="center"/>
    </xf>
    <xf numFmtId="0" fontId="2" fillId="3" borderId="36" xfId="0" applyFont="1" applyFill="1" applyBorder="1" applyAlignment="1">
      <alignment horizontal="center" vertical="center"/>
    </xf>
    <xf numFmtId="0" fontId="2" fillId="0" borderId="54" xfId="0" applyFont="1" applyFill="1" applyBorder="1" applyAlignment="1">
      <alignment horizontal="center" vertical="center"/>
    </xf>
    <xf numFmtId="0" fontId="2" fillId="0" borderId="48" xfId="0" applyFont="1" applyFill="1" applyBorder="1" applyAlignment="1">
      <alignment horizontal="center" vertical="center"/>
    </xf>
    <xf numFmtId="0" fontId="2" fillId="0" borderId="55" xfId="0" applyFont="1" applyFill="1" applyBorder="1" applyAlignment="1">
      <alignment horizontal="center" vertical="center"/>
    </xf>
    <xf numFmtId="0" fontId="2" fillId="0" borderId="36" xfId="0" applyFont="1" applyFill="1" applyBorder="1" applyAlignment="1">
      <alignment horizontal="center" vertical="center"/>
    </xf>
    <xf numFmtId="0" fontId="2" fillId="3" borderId="53" xfId="0" applyFont="1" applyFill="1" applyBorder="1" applyAlignment="1">
      <alignment horizontal="center" vertical="center"/>
    </xf>
    <xf numFmtId="0" fontId="2" fillId="3" borderId="47" xfId="0" applyFont="1" applyFill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5" fillId="4" borderId="54" xfId="0" applyFont="1" applyFill="1" applyBorder="1" applyAlignment="1">
      <alignment horizontal="center" vertical="center"/>
    </xf>
    <xf numFmtId="0" fontId="5" fillId="4" borderId="48" xfId="0" applyFont="1" applyFill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164" fontId="0" fillId="4" borderId="5" xfId="1" applyNumberFormat="1" applyFont="1" applyFill="1" applyBorder="1" applyAlignment="1">
      <alignment horizontal="center"/>
    </xf>
    <xf numFmtId="164" fontId="0" fillId="4" borderId="6" xfId="1" applyNumberFormat="1" applyFont="1" applyFill="1" applyBorder="1" applyAlignment="1">
      <alignment horizontal="center"/>
    </xf>
    <xf numFmtId="164" fontId="0" fillId="4" borderId="33" xfId="1" applyNumberFormat="1" applyFont="1" applyFill="1" applyBorder="1" applyAlignment="1">
      <alignment horizontal="center"/>
    </xf>
    <xf numFmtId="164" fontId="0" fillId="3" borderId="34" xfId="1" applyNumberFormat="1" applyFont="1" applyFill="1" applyBorder="1" applyAlignment="1">
      <alignment horizontal="center"/>
    </xf>
    <xf numFmtId="164" fontId="0" fillId="3" borderId="35" xfId="1" applyNumberFormat="1" applyFont="1" applyFill="1" applyBorder="1" applyAlignment="1">
      <alignment horizontal="center"/>
    </xf>
    <xf numFmtId="164" fontId="0" fillId="3" borderId="42" xfId="1" applyNumberFormat="1" applyFont="1" applyFill="1" applyBorder="1" applyAlignment="1">
      <alignment horizontal="center"/>
    </xf>
    <xf numFmtId="164" fontId="0" fillId="0" borderId="34" xfId="1" applyNumberFormat="1" applyFont="1" applyFill="1" applyBorder="1" applyAlignment="1">
      <alignment horizontal="center"/>
    </xf>
    <xf numFmtId="164" fontId="0" fillId="0" borderId="35" xfId="1" applyNumberFormat="1" applyFont="1" applyFill="1" applyBorder="1" applyAlignment="1">
      <alignment horizontal="center"/>
    </xf>
    <xf numFmtId="164" fontId="0" fillId="0" borderId="42" xfId="1" applyNumberFormat="1" applyFont="1" applyFill="1" applyBorder="1" applyAlignment="1">
      <alignment horizontal="center"/>
    </xf>
    <xf numFmtId="164" fontId="0" fillId="3" borderId="30" xfId="1" applyNumberFormat="1" applyFont="1" applyFill="1" applyBorder="1" applyAlignment="1">
      <alignment horizontal="center"/>
    </xf>
    <xf numFmtId="164" fontId="0" fillId="3" borderId="31" xfId="1" applyNumberFormat="1" applyFont="1" applyFill="1" applyBorder="1" applyAlignment="1">
      <alignment horizontal="center"/>
    </xf>
    <xf numFmtId="164" fontId="0" fillId="3" borderId="32" xfId="1" applyNumberFormat="1" applyFont="1" applyFill="1" applyBorder="1" applyAlignment="1">
      <alignment horizontal="center"/>
    </xf>
    <xf numFmtId="164" fontId="2" fillId="0" borderId="5" xfId="1" applyNumberFormat="1" applyFont="1" applyFill="1" applyBorder="1" applyAlignment="1">
      <alignment horizontal="center" vertical="center"/>
    </xf>
    <xf numFmtId="0" fontId="0" fillId="0" borderId="6" xfId="0" applyBorder="1"/>
    <xf numFmtId="0" fontId="0" fillId="0" borderId="33" xfId="0" applyBorder="1"/>
    <xf numFmtId="0" fontId="0" fillId="4" borderId="6" xfId="0" applyFill="1" applyBorder="1"/>
    <xf numFmtId="0" fontId="0" fillId="4" borderId="33" xfId="0" applyFill="1" applyBorder="1"/>
    <xf numFmtId="0" fontId="2" fillId="4" borderId="53" xfId="0" applyFont="1" applyFill="1" applyBorder="1" applyAlignment="1">
      <alignment horizontal="center" vertical="center"/>
    </xf>
    <xf numFmtId="0" fontId="7" fillId="5" borderId="37" xfId="0" applyFont="1" applyFill="1" applyBorder="1" applyAlignment="1">
      <alignment horizontal="center" vertical="center"/>
    </xf>
    <xf numFmtId="0" fontId="7" fillId="5" borderId="38" xfId="0" applyFont="1" applyFill="1" applyBorder="1" applyAlignment="1">
      <alignment horizontal="center" vertical="center"/>
    </xf>
    <xf numFmtId="0" fontId="7" fillId="5" borderId="39" xfId="0" applyFont="1" applyFill="1" applyBorder="1" applyAlignment="1">
      <alignment horizontal="center" vertical="center"/>
    </xf>
    <xf numFmtId="0" fontId="7" fillId="5" borderId="10" xfId="0" applyFont="1" applyFill="1" applyBorder="1" applyAlignment="1">
      <alignment horizontal="center" vertical="center"/>
    </xf>
    <xf numFmtId="0" fontId="7" fillId="5" borderId="11" xfId="0" applyFont="1" applyFill="1" applyBorder="1" applyAlignment="1">
      <alignment horizontal="center" vertical="center"/>
    </xf>
    <xf numFmtId="0" fontId="7" fillId="5" borderId="13" xfId="0" applyFont="1" applyFill="1" applyBorder="1" applyAlignment="1">
      <alignment horizontal="center" vertical="center"/>
    </xf>
    <xf numFmtId="0" fontId="2" fillId="4" borderId="47" xfId="0" applyFont="1" applyFill="1" applyBorder="1" applyAlignment="1">
      <alignment horizontal="center" vertical="center"/>
    </xf>
    <xf numFmtId="0" fontId="5" fillId="3" borderId="49" xfId="0" applyFont="1" applyFill="1" applyBorder="1" applyAlignment="1">
      <alignment horizontal="center" vertical="center"/>
    </xf>
    <xf numFmtId="0" fontId="5" fillId="3" borderId="50" xfId="0" applyFont="1" applyFill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2" fillId="4" borderId="27" xfId="0" applyFont="1" applyFill="1" applyBorder="1" applyAlignment="1">
      <alignment horizontal="center" vertical="center"/>
    </xf>
    <xf numFmtId="0" fontId="2" fillId="4" borderId="51" xfId="0" applyFont="1" applyFill="1" applyBorder="1" applyAlignment="1">
      <alignment horizontal="center" vertical="center"/>
    </xf>
    <xf numFmtId="164" fontId="0" fillId="4" borderId="34" xfId="1" applyNumberFormat="1" applyFont="1" applyFill="1" applyBorder="1" applyAlignment="1">
      <alignment horizontal="center"/>
    </xf>
    <xf numFmtId="164" fontId="0" fillId="4" borderId="35" xfId="1" applyNumberFormat="1" applyFont="1" applyFill="1" applyBorder="1" applyAlignment="1">
      <alignment horizontal="center"/>
    </xf>
    <xf numFmtId="164" fontId="0" fillId="4" borderId="42" xfId="1" applyNumberFormat="1" applyFont="1" applyFill="1" applyBorder="1" applyAlignment="1">
      <alignment horizontal="center"/>
    </xf>
    <xf numFmtId="164" fontId="0" fillId="4" borderId="46" xfId="1" applyNumberFormat="1" applyFont="1" applyFill="1" applyBorder="1" applyAlignment="1">
      <alignment horizontal="center"/>
    </xf>
    <xf numFmtId="164" fontId="0" fillId="4" borderId="28" xfId="1" applyNumberFormat="1" applyFont="1" applyFill="1" applyBorder="1" applyAlignment="1">
      <alignment horizontal="center"/>
    </xf>
    <xf numFmtId="164" fontId="0" fillId="4" borderId="29" xfId="1" applyNumberFormat="1" applyFont="1" applyFill="1" applyBorder="1" applyAlignment="1">
      <alignment horizontal="center"/>
    </xf>
    <xf numFmtId="0" fontId="2" fillId="4" borderId="55" xfId="0" applyFont="1" applyFill="1" applyBorder="1" applyAlignment="1">
      <alignment horizontal="center" vertical="center"/>
    </xf>
    <xf numFmtId="0" fontId="2" fillId="4" borderId="36" xfId="0" applyFont="1" applyFill="1" applyBorder="1" applyAlignment="1">
      <alignment horizontal="center" vertical="center"/>
    </xf>
    <xf numFmtId="0" fontId="15" fillId="8" borderId="53" xfId="0" applyFont="1" applyFill="1" applyBorder="1" applyAlignment="1">
      <alignment horizontal="center" vertical="center"/>
    </xf>
    <xf numFmtId="0" fontId="15" fillId="8" borderId="47" xfId="0" applyFont="1" applyFill="1" applyBorder="1" applyAlignment="1">
      <alignment horizontal="center" vertical="center"/>
    </xf>
    <xf numFmtId="0" fontId="15" fillId="7" borderId="54" xfId="0" applyFont="1" applyFill="1" applyBorder="1" applyAlignment="1">
      <alignment horizontal="center" vertical="center" wrapText="1"/>
    </xf>
    <xf numFmtId="0" fontId="15" fillId="7" borderId="48" xfId="0" applyFont="1" applyFill="1" applyBorder="1" applyAlignment="1">
      <alignment horizontal="center" vertical="center" wrapText="1"/>
    </xf>
    <xf numFmtId="0" fontId="15" fillId="4" borderId="55" xfId="0" applyFont="1" applyFill="1" applyBorder="1" applyAlignment="1">
      <alignment horizontal="center" vertical="center"/>
    </xf>
    <xf numFmtId="0" fontId="15" fillId="4" borderId="36" xfId="0" applyFont="1" applyFill="1" applyBorder="1" applyAlignment="1">
      <alignment horizontal="center" vertical="center"/>
    </xf>
    <xf numFmtId="0" fontId="14" fillId="9" borderId="27" xfId="0" applyFont="1" applyFill="1" applyBorder="1" applyAlignment="1">
      <alignment horizontal="center" vertical="center"/>
    </xf>
    <xf numFmtId="0" fontId="14" fillId="9" borderId="28" xfId="0" applyFont="1" applyFill="1" applyBorder="1" applyAlignment="1">
      <alignment horizontal="center" vertical="center"/>
    </xf>
    <xf numFmtId="0" fontId="14" fillId="9" borderId="29" xfId="0" applyFont="1" applyFill="1" applyBorder="1" applyAlignment="1">
      <alignment horizontal="center" vertical="center"/>
    </xf>
    <xf numFmtId="0" fontId="11" fillId="0" borderId="37" xfId="0" applyFont="1" applyBorder="1" applyAlignment="1">
      <alignment horizontal="center" vertical="center"/>
    </xf>
    <xf numFmtId="0" fontId="11" fillId="0" borderId="49" xfId="0" applyFont="1" applyBorder="1" applyAlignment="1">
      <alignment horizontal="center" vertical="center"/>
    </xf>
    <xf numFmtId="0" fontId="11" fillId="0" borderId="52" xfId="0" applyFont="1" applyBorder="1" applyAlignment="1">
      <alignment horizontal="center" vertical="center"/>
    </xf>
    <xf numFmtId="0" fontId="11" fillId="0" borderId="50" xfId="0" applyFont="1" applyBorder="1" applyAlignment="1">
      <alignment horizontal="center" vertical="center"/>
    </xf>
    <xf numFmtId="0" fontId="11" fillId="0" borderId="30" xfId="0" applyFont="1" applyBorder="1" applyAlignment="1">
      <alignment horizontal="center" vertical="center" wrapText="1"/>
    </xf>
    <xf numFmtId="0" fontId="11" fillId="0" borderId="32" xfId="0" applyFont="1" applyBorder="1" applyAlignment="1">
      <alignment horizontal="center" vertical="center" wrapText="1"/>
    </xf>
    <xf numFmtId="0" fontId="5" fillId="4" borderId="47" xfId="0" applyFont="1" applyFill="1" applyBorder="1" applyAlignment="1">
      <alignment horizontal="center" vertical="center"/>
    </xf>
    <xf numFmtId="0" fontId="2" fillId="3" borderId="51" xfId="0" applyFont="1" applyFill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2" fillId="4" borderId="26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164" fontId="0" fillId="4" borderId="1" xfId="1" applyNumberFormat="1" applyFont="1" applyFill="1" applyBorder="1" applyAlignment="1">
      <alignment horizontal="center"/>
    </xf>
    <xf numFmtId="164" fontId="0" fillId="4" borderId="20" xfId="1" applyNumberFormat="1" applyFont="1" applyFill="1" applyBorder="1" applyAlignment="1">
      <alignment horizontal="center"/>
    </xf>
    <xf numFmtId="0" fontId="7" fillId="5" borderId="52" xfId="0" applyFont="1" applyFill="1" applyBorder="1" applyAlignment="1">
      <alignment horizontal="center" vertical="center"/>
    </xf>
    <xf numFmtId="0" fontId="7" fillId="5" borderId="60" xfId="0" applyFont="1" applyFill="1" applyBorder="1" applyAlignment="1">
      <alignment horizontal="center" vertical="center"/>
    </xf>
    <xf numFmtId="0" fontId="7" fillId="5" borderId="61" xfId="0" applyFont="1" applyFill="1" applyBorder="1" applyAlignment="1">
      <alignment horizontal="center" vertical="center"/>
    </xf>
    <xf numFmtId="0" fontId="4" fillId="0" borderId="53" xfId="0" applyFont="1" applyBorder="1" applyAlignment="1">
      <alignment horizontal="center" vertical="center"/>
    </xf>
    <xf numFmtId="0" fontId="4" fillId="0" borderId="54" xfId="0" applyFont="1" applyBorder="1" applyAlignment="1">
      <alignment horizontal="center" vertical="center"/>
    </xf>
    <xf numFmtId="0" fontId="4" fillId="0" borderId="55" xfId="0" applyFont="1" applyBorder="1" applyAlignment="1">
      <alignment horizontal="center" vertical="center"/>
    </xf>
    <xf numFmtId="164" fontId="2" fillId="4" borderId="34" xfId="1" applyNumberFormat="1" applyFont="1" applyFill="1" applyBorder="1" applyAlignment="1">
      <alignment horizontal="center" vertical="center"/>
    </xf>
    <xf numFmtId="0" fontId="6" fillId="4" borderId="35" xfId="0" applyFont="1" applyFill="1" applyBorder="1" applyAlignment="1">
      <alignment horizontal="center" vertical="center"/>
    </xf>
    <xf numFmtId="0" fontId="6" fillId="4" borderId="42" xfId="0" applyFont="1" applyFill="1" applyBorder="1" applyAlignment="1">
      <alignment horizontal="center" vertical="center"/>
    </xf>
    <xf numFmtId="165" fontId="2" fillId="0" borderId="30" xfId="0" applyNumberFormat="1" applyFont="1" applyBorder="1" applyAlignment="1">
      <alignment horizontal="right" vertical="center"/>
    </xf>
    <xf numFmtId="165" fontId="2" fillId="0" borderId="31" xfId="0" applyNumberFormat="1" applyFont="1" applyBorder="1" applyAlignment="1">
      <alignment horizontal="right" vertical="center"/>
    </xf>
    <xf numFmtId="165" fontId="2" fillId="0" borderId="32" xfId="0" applyNumberFormat="1" applyFont="1" applyBorder="1" applyAlignment="1">
      <alignment horizontal="right" vertical="center"/>
    </xf>
    <xf numFmtId="164" fontId="2" fillId="0" borderId="6" xfId="1" applyNumberFormat="1" applyFont="1" applyFill="1" applyBorder="1" applyAlignment="1">
      <alignment horizontal="center" vertical="center"/>
    </xf>
    <xf numFmtId="164" fontId="2" fillId="0" borderId="33" xfId="1" applyNumberFormat="1" applyFont="1" applyFill="1" applyBorder="1" applyAlignment="1">
      <alignment horizontal="center" vertical="center"/>
    </xf>
    <xf numFmtId="164" fontId="2" fillId="4" borderId="43" xfId="1" applyNumberFormat="1" applyFont="1" applyFill="1" applyBorder="1" applyAlignment="1">
      <alignment horizontal="center" vertical="center"/>
    </xf>
    <xf numFmtId="164" fontId="2" fillId="4" borderId="44" xfId="1" applyNumberFormat="1" applyFont="1" applyFill="1" applyBorder="1" applyAlignment="1">
      <alignment horizontal="center" vertical="center"/>
    </xf>
    <xf numFmtId="164" fontId="2" fillId="4" borderId="45" xfId="1" applyNumberFormat="1" applyFont="1" applyFill="1" applyBorder="1" applyAlignment="1">
      <alignment horizontal="center" vertical="center"/>
    </xf>
    <xf numFmtId="0" fontId="5" fillId="3" borderId="53" xfId="0" applyFont="1" applyFill="1" applyBorder="1" applyAlignment="1">
      <alignment horizontal="center" vertical="center"/>
    </xf>
    <xf numFmtId="0" fontId="5" fillId="3" borderId="47" xfId="0" applyFont="1" applyFill="1" applyBorder="1" applyAlignment="1">
      <alignment horizontal="center" vertical="center"/>
    </xf>
    <xf numFmtId="0" fontId="2" fillId="4" borderId="57" xfId="0" applyFont="1" applyFill="1" applyBorder="1" applyAlignment="1">
      <alignment horizontal="center" vertical="center"/>
    </xf>
    <xf numFmtId="0" fontId="2" fillId="4" borderId="56" xfId="0" applyFont="1" applyFill="1" applyBorder="1" applyAlignment="1">
      <alignment horizontal="center" vertical="center"/>
    </xf>
    <xf numFmtId="164" fontId="5" fillId="4" borderId="6" xfId="1" applyNumberFormat="1" applyFont="1" applyFill="1" applyBorder="1" applyAlignment="1">
      <alignment horizontal="center" vertical="center"/>
    </xf>
    <xf numFmtId="164" fontId="5" fillId="4" borderId="33" xfId="1" applyNumberFormat="1" applyFont="1" applyFill="1" applyBorder="1" applyAlignment="1">
      <alignment horizontal="center" vertical="center"/>
    </xf>
    <xf numFmtId="164" fontId="2" fillId="3" borderId="34" xfId="1" applyNumberFormat="1" applyFont="1" applyFill="1" applyBorder="1" applyAlignment="1">
      <alignment horizontal="center" vertical="center"/>
    </xf>
    <xf numFmtId="164" fontId="5" fillId="3" borderId="35" xfId="1" applyNumberFormat="1" applyFont="1" applyFill="1" applyBorder="1" applyAlignment="1">
      <alignment horizontal="center" vertical="center"/>
    </xf>
    <xf numFmtId="164" fontId="5" fillId="3" borderId="42" xfId="1" applyNumberFormat="1" applyFont="1" applyFill="1" applyBorder="1" applyAlignment="1">
      <alignment horizontal="center" vertical="center"/>
    </xf>
    <xf numFmtId="164" fontId="0" fillId="4" borderId="43" xfId="1" applyNumberFormat="1" applyFont="1" applyFill="1" applyBorder="1" applyAlignment="1">
      <alignment horizontal="center"/>
    </xf>
    <xf numFmtId="164" fontId="0" fillId="4" borderId="44" xfId="1" applyNumberFormat="1" applyFont="1" applyFill="1" applyBorder="1" applyAlignment="1">
      <alignment horizontal="center"/>
    </xf>
    <xf numFmtId="164" fontId="0" fillId="4" borderId="45" xfId="1" applyNumberFormat="1" applyFont="1" applyFill="1" applyBorder="1" applyAlignment="1">
      <alignment horizontal="center"/>
    </xf>
    <xf numFmtId="0" fontId="5" fillId="4" borderId="56" xfId="0" applyFont="1" applyFill="1" applyBorder="1" applyAlignment="1">
      <alignment horizontal="center" vertical="center"/>
    </xf>
    <xf numFmtId="164" fontId="5" fillId="3" borderId="6" xfId="1" applyNumberFormat="1" applyFont="1" applyFill="1" applyBorder="1" applyAlignment="1">
      <alignment horizontal="center" vertical="center"/>
    </xf>
    <xf numFmtId="164" fontId="5" fillId="3" borderId="33" xfId="1" applyNumberFormat="1" applyFont="1" applyFill="1" applyBorder="1" applyAlignment="1">
      <alignment horizontal="center" vertical="center"/>
    </xf>
  </cellXfs>
  <cellStyles count="11">
    <cellStyle name="Денежный" xfId="1" builtinId="4"/>
    <cellStyle name="Денежный 2" xfId="6"/>
    <cellStyle name="Денежный 3" xfId="7"/>
    <cellStyle name="Обычный" xfId="0" builtinId="0"/>
    <cellStyle name="Обычный 2" xfId="2"/>
    <cellStyle name="Обычный 3" xfId="4"/>
    <cellStyle name="Обычный 3 2" xfId="9"/>
    <cellStyle name="Финансовый 2" xfId="3"/>
    <cellStyle name="Финансовый 2 2" xfId="8"/>
    <cellStyle name="Финансовый 3" xfId="5"/>
    <cellStyle name="Финансовый 3 2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63.png"/></Relationships>
</file>

<file path=xl/drawings/_rels/drawing2.xml.rels><?xml version="1.0" encoding="UTF-8" standalone="yes"?>
<Relationships xmlns="http://schemas.openxmlformats.org/package/2006/relationships"><Relationship Id="rId8" Type="http://schemas.microsoft.com/office/2007/relationships/hdphoto" Target="../media/hdphoto1.wdp"/><Relationship Id="rId3" Type="http://schemas.openxmlformats.org/officeDocument/2006/relationships/image" Target="../media/image12.jpeg"/><Relationship Id="rId7" Type="http://schemas.openxmlformats.org/officeDocument/2006/relationships/image" Target="../media/image16.png"/><Relationship Id="rId12" Type="http://schemas.openxmlformats.org/officeDocument/2006/relationships/image" Target="../media/image20.png"/><Relationship Id="rId2" Type="http://schemas.openxmlformats.org/officeDocument/2006/relationships/image" Target="../media/image11.jpeg"/><Relationship Id="rId1" Type="http://schemas.openxmlformats.org/officeDocument/2006/relationships/image" Target="../media/image10.jpeg"/><Relationship Id="rId6" Type="http://schemas.openxmlformats.org/officeDocument/2006/relationships/image" Target="../media/image15.jpeg"/><Relationship Id="rId11" Type="http://schemas.openxmlformats.org/officeDocument/2006/relationships/image" Target="../media/image19.png"/><Relationship Id="rId5" Type="http://schemas.openxmlformats.org/officeDocument/2006/relationships/image" Target="../media/image14.jpeg"/><Relationship Id="rId10" Type="http://schemas.openxmlformats.org/officeDocument/2006/relationships/image" Target="../media/image18.png"/><Relationship Id="rId4" Type="http://schemas.openxmlformats.org/officeDocument/2006/relationships/image" Target="../media/image13.jpeg"/><Relationship Id="rId9" Type="http://schemas.openxmlformats.org/officeDocument/2006/relationships/image" Target="../media/image17.pn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28.png"/><Relationship Id="rId3" Type="http://schemas.openxmlformats.org/officeDocument/2006/relationships/image" Target="../media/image23.png"/><Relationship Id="rId7" Type="http://schemas.openxmlformats.org/officeDocument/2006/relationships/image" Target="../media/image27.png"/><Relationship Id="rId2" Type="http://schemas.openxmlformats.org/officeDocument/2006/relationships/image" Target="../media/image22.png"/><Relationship Id="rId1" Type="http://schemas.openxmlformats.org/officeDocument/2006/relationships/image" Target="../media/image21.jpeg"/><Relationship Id="rId6" Type="http://schemas.openxmlformats.org/officeDocument/2006/relationships/image" Target="../media/image26.png"/><Relationship Id="rId5" Type="http://schemas.openxmlformats.org/officeDocument/2006/relationships/image" Target="../media/image25.png"/><Relationship Id="rId4" Type="http://schemas.openxmlformats.org/officeDocument/2006/relationships/image" Target="../media/image24.png"/><Relationship Id="rId9" Type="http://schemas.openxmlformats.org/officeDocument/2006/relationships/image" Target="../media/image29.pn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37.png"/><Relationship Id="rId3" Type="http://schemas.openxmlformats.org/officeDocument/2006/relationships/image" Target="../media/image32.png"/><Relationship Id="rId7" Type="http://schemas.openxmlformats.org/officeDocument/2006/relationships/image" Target="../media/image36.png"/><Relationship Id="rId2" Type="http://schemas.openxmlformats.org/officeDocument/2006/relationships/image" Target="../media/image31.png"/><Relationship Id="rId1" Type="http://schemas.openxmlformats.org/officeDocument/2006/relationships/image" Target="../media/image30.jpeg"/><Relationship Id="rId6" Type="http://schemas.openxmlformats.org/officeDocument/2006/relationships/image" Target="../media/image35.png"/><Relationship Id="rId5" Type="http://schemas.openxmlformats.org/officeDocument/2006/relationships/image" Target="../media/image34.png"/><Relationship Id="rId4" Type="http://schemas.openxmlformats.org/officeDocument/2006/relationships/image" Target="../media/image33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4.png"/><Relationship Id="rId7" Type="http://schemas.openxmlformats.org/officeDocument/2006/relationships/image" Target="../media/image41.png"/><Relationship Id="rId2" Type="http://schemas.openxmlformats.org/officeDocument/2006/relationships/image" Target="../media/image38.png"/><Relationship Id="rId1" Type="http://schemas.openxmlformats.org/officeDocument/2006/relationships/image" Target="../media/image31.png"/><Relationship Id="rId6" Type="http://schemas.openxmlformats.org/officeDocument/2006/relationships/image" Target="../media/image36.png"/><Relationship Id="rId5" Type="http://schemas.openxmlformats.org/officeDocument/2006/relationships/image" Target="../media/image40.png"/><Relationship Id="rId4" Type="http://schemas.openxmlformats.org/officeDocument/2006/relationships/image" Target="../media/image39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44.png"/><Relationship Id="rId7" Type="http://schemas.openxmlformats.org/officeDocument/2006/relationships/image" Target="../media/image48.png"/><Relationship Id="rId2" Type="http://schemas.openxmlformats.org/officeDocument/2006/relationships/image" Target="../media/image43.png"/><Relationship Id="rId1" Type="http://schemas.openxmlformats.org/officeDocument/2006/relationships/image" Target="../media/image42.png"/><Relationship Id="rId6" Type="http://schemas.openxmlformats.org/officeDocument/2006/relationships/image" Target="../media/image47.png"/><Relationship Id="rId5" Type="http://schemas.openxmlformats.org/officeDocument/2006/relationships/image" Target="../media/image46.png"/><Relationship Id="rId4" Type="http://schemas.openxmlformats.org/officeDocument/2006/relationships/image" Target="../media/image45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51.png"/><Relationship Id="rId2" Type="http://schemas.openxmlformats.org/officeDocument/2006/relationships/image" Target="../media/image50.png"/><Relationship Id="rId1" Type="http://schemas.openxmlformats.org/officeDocument/2006/relationships/image" Target="../media/image49.png"/><Relationship Id="rId5" Type="http://schemas.openxmlformats.org/officeDocument/2006/relationships/image" Target="../media/image53.png"/><Relationship Id="rId4" Type="http://schemas.openxmlformats.org/officeDocument/2006/relationships/image" Target="../media/image52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56.png"/><Relationship Id="rId2" Type="http://schemas.openxmlformats.org/officeDocument/2006/relationships/image" Target="../media/image55.png"/><Relationship Id="rId1" Type="http://schemas.openxmlformats.org/officeDocument/2006/relationships/image" Target="../media/image54.jpeg"/><Relationship Id="rId4" Type="http://schemas.openxmlformats.org/officeDocument/2006/relationships/image" Target="../media/image57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60.jpeg"/><Relationship Id="rId2" Type="http://schemas.openxmlformats.org/officeDocument/2006/relationships/image" Target="../media/image59.jpeg"/><Relationship Id="rId1" Type="http://schemas.openxmlformats.org/officeDocument/2006/relationships/image" Target="../media/image58.jpeg"/><Relationship Id="rId5" Type="http://schemas.openxmlformats.org/officeDocument/2006/relationships/image" Target="../media/image62.png"/><Relationship Id="rId4" Type="http://schemas.openxmlformats.org/officeDocument/2006/relationships/image" Target="../media/image6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9.emf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9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9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9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9.emf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9.emf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9.emf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9.emf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9.emf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9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401621</xdr:colOff>
      <xdr:row>9</xdr:row>
      <xdr:rowOff>174414</xdr:rowOff>
    </xdr:from>
    <xdr:to>
      <xdr:col>0</xdr:col>
      <xdr:colOff>1612094</xdr:colOff>
      <xdr:row>13</xdr:row>
      <xdr:rowOff>168477</xdr:rowOff>
    </xdr:to>
    <xdr:pic>
      <xdr:nvPicPr>
        <xdr:cNvPr id="13" name="Picture 180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rot="4512690">
          <a:off x="501826" y="2289089"/>
          <a:ext cx="1010063" cy="1210473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oneCellAnchor>
    <xdr:from>
      <xdr:col>1</xdr:col>
      <xdr:colOff>0</xdr:colOff>
      <xdr:row>0</xdr:row>
      <xdr:rowOff>0</xdr:rowOff>
    </xdr:from>
    <xdr:ext cx="10160000" cy="922020"/>
    <xdr:sp macro="" textlink="">
      <xdr:nvSpPr>
        <xdr:cNvPr id="14" name="TextBox 13"/>
        <xdr:cNvSpPr txBox="1"/>
      </xdr:nvSpPr>
      <xdr:spPr>
        <a:xfrm>
          <a:off x="2103120" y="0"/>
          <a:ext cx="10160000" cy="9220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ru-RU" sz="1800" b="1" i="0"/>
            <a:t>Общество</a:t>
          </a:r>
          <a:r>
            <a:rPr lang="ru-RU" sz="1800" b="1" i="0" baseline="0"/>
            <a:t> с ограниченной отвественностью  "Компания "ГЕРА"                                                               </a:t>
          </a:r>
          <a:r>
            <a:rPr lang="ru-RU" sz="1200" b="0" i="0" baseline="0"/>
            <a:t>Россия, 644001, г. Омск, ул. Лермонтова, 95/1,  </a:t>
          </a:r>
          <a:r>
            <a:rPr lang="ru-RU" sz="1200" b="0" i="0" baseline="0">
              <a:solidFill>
                <a:schemeClr val="tx1"/>
              </a:solidFill>
              <a:latin typeface="+mn-lt"/>
              <a:ea typeface="+mn-ea"/>
              <a:cs typeface="+mn-cs"/>
            </a:rPr>
            <a:t>тел. </a:t>
          </a:r>
          <a:r>
            <a:rPr lang="en-US" sz="1200" b="0" i="0" baseline="0">
              <a:solidFill>
                <a:schemeClr val="tx1"/>
              </a:solidFill>
              <a:latin typeface="+mn-lt"/>
              <a:ea typeface="+mn-ea"/>
              <a:cs typeface="+mn-cs"/>
            </a:rPr>
            <a:t>8</a:t>
          </a:r>
          <a:r>
            <a:rPr lang="ru-RU" sz="1200" b="0" i="0" baseline="0">
              <a:solidFill>
                <a:schemeClr val="tx1"/>
              </a:solidFill>
              <a:latin typeface="+mn-lt"/>
              <a:ea typeface="+mn-ea"/>
              <a:cs typeface="+mn-cs"/>
            </a:rPr>
            <a:t>(</a:t>
          </a:r>
          <a:r>
            <a:rPr lang="en-US" sz="1200" b="0" i="0" baseline="0">
              <a:solidFill>
                <a:schemeClr val="tx1"/>
              </a:solidFill>
              <a:latin typeface="+mn-lt"/>
              <a:ea typeface="+mn-ea"/>
              <a:cs typeface="+mn-cs"/>
            </a:rPr>
            <a:t>958</a:t>
          </a:r>
          <a:r>
            <a:rPr lang="ru-RU" sz="1200" b="0" i="0" baseline="0">
              <a:solidFill>
                <a:schemeClr val="tx1"/>
              </a:solidFill>
              <a:latin typeface="+mn-lt"/>
              <a:ea typeface="+mn-ea"/>
              <a:cs typeface="+mn-cs"/>
            </a:rPr>
            <a:t>) </a:t>
          </a:r>
          <a:r>
            <a:rPr lang="en-US" sz="1200" b="0" i="0" baseline="0">
              <a:solidFill>
                <a:schemeClr val="tx1"/>
              </a:solidFill>
              <a:latin typeface="+mn-lt"/>
              <a:ea typeface="+mn-ea"/>
              <a:cs typeface="+mn-cs"/>
            </a:rPr>
            <a:t>515-66-33</a:t>
          </a:r>
          <a:r>
            <a:rPr lang="ru-RU" sz="1200" b="0" i="0" baseline="0">
              <a:solidFill>
                <a:schemeClr val="tx1"/>
              </a:solidFill>
              <a:latin typeface="+mn-lt"/>
              <a:ea typeface="+mn-ea"/>
              <a:cs typeface="+mn-cs"/>
            </a:rPr>
            <a:t>, торговый отдел (3812) 638-248;</a:t>
          </a:r>
          <a:r>
            <a:rPr lang="en-US" sz="1200" b="0" i="0" baseline="0">
              <a:solidFill>
                <a:schemeClr val="tx1"/>
              </a:solidFill>
              <a:latin typeface="+mn-lt"/>
              <a:ea typeface="+mn-ea"/>
              <a:cs typeface="+mn-cs"/>
            </a:rPr>
            <a:t> 93-64-33</a:t>
          </a:r>
          <a:r>
            <a:rPr lang="ru-RU" sz="1200" b="0" i="0" baseline="0">
              <a:solidFill>
                <a:schemeClr val="tx1"/>
              </a:solidFill>
              <a:latin typeface="+mn-lt"/>
              <a:ea typeface="+mn-ea"/>
              <a:cs typeface="+mn-cs"/>
            </a:rPr>
            <a:t> </a:t>
          </a:r>
          <a:endParaRPr lang="ru-RU" sz="1200" b="0" i="0" baseline="0"/>
        </a:p>
        <a:p>
          <a:pPr algn="ctr"/>
          <a:r>
            <a:rPr lang="en-US" sz="1200" b="0" i="0" baseline="0">
              <a:solidFill>
                <a:sysClr val="windowText" lastClr="000000"/>
              </a:solidFill>
            </a:rPr>
            <a:t>www.gera55.ru,    </a:t>
          </a:r>
          <a:r>
            <a:rPr lang="en-US" sz="1200" b="0" i="0" baseline="0"/>
            <a:t>E-mail:  mail@gera55.ru</a:t>
          </a:r>
          <a:r>
            <a:rPr lang="ru-RU" sz="1200" b="0" i="0" baseline="0"/>
            <a:t>,</a:t>
          </a:r>
          <a:r>
            <a:rPr lang="en-US" sz="1200" b="0" i="0" baseline="0"/>
            <a:t>  ot@gera55.ru Wahtsap: 8-903-980-76-45</a:t>
          </a:r>
        </a:p>
        <a:p>
          <a:endParaRPr lang="ru-RU" sz="1200" b="1"/>
        </a:p>
      </xdr:txBody>
    </xdr:sp>
    <xdr:clientData/>
  </xdr:oneCellAnchor>
  <xdr:twoCellAnchor editAs="oneCell">
    <xdr:from>
      <xdr:col>0</xdr:col>
      <xdr:colOff>344844</xdr:colOff>
      <xdr:row>75</xdr:row>
      <xdr:rowOff>40641</xdr:rowOff>
    </xdr:from>
    <xdr:to>
      <xdr:col>0</xdr:col>
      <xdr:colOff>1717954</xdr:colOff>
      <xdr:row>78</xdr:row>
      <xdr:rowOff>203201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xmlns="" id="{C6DE389C-7CC5-42B4-8D33-6F960D72E5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344844" y="19019521"/>
          <a:ext cx="1373110" cy="924560"/>
        </a:xfrm>
        <a:prstGeom prst="rect">
          <a:avLst/>
        </a:prstGeom>
      </xdr:spPr>
    </xdr:pic>
    <xdr:clientData/>
  </xdr:twoCellAnchor>
  <xdr:twoCellAnchor editAs="oneCell">
    <xdr:from>
      <xdr:col>0</xdr:col>
      <xdr:colOff>247143</xdr:colOff>
      <xdr:row>20</xdr:row>
      <xdr:rowOff>96124</xdr:rowOff>
    </xdr:from>
    <xdr:to>
      <xdr:col>1</xdr:col>
      <xdr:colOff>90556</xdr:colOff>
      <xdr:row>26</xdr:row>
      <xdr:rowOff>59102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 rot="19067740">
          <a:off x="247143" y="5105004"/>
          <a:ext cx="1946533" cy="148697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45</xdr:row>
      <xdr:rowOff>152401</xdr:rowOff>
    </xdr:from>
    <xdr:to>
      <xdr:col>0</xdr:col>
      <xdr:colOff>2013849</xdr:colOff>
      <xdr:row>50</xdr:row>
      <xdr:rowOff>223520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0" y="11257281"/>
          <a:ext cx="2013849" cy="13411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29</xdr:row>
      <xdr:rowOff>142241</xdr:rowOff>
    </xdr:from>
    <xdr:to>
      <xdr:col>0</xdr:col>
      <xdr:colOff>1983337</xdr:colOff>
      <xdr:row>34</xdr:row>
      <xdr:rowOff>193041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0" y="7183121"/>
          <a:ext cx="1983337" cy="13208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64</xdr:row>
      <xdr:rowOff>1</xdr:rowOff>
    </xdr:from>
    <xdr:to>
      <xdr:col>1</xdr:col>
      <xdr:colOff>2269</xdr:colOff>
      <xdr:row>69</xdr:row>
      <xdr:rowOff>132081</xdr:rowOff>
    </xdr:to>
    <xdr:pic>
      <xdr:nvPicPr>
        <xdr:cNvPr id="8" name="Рисунок 7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0" y="15930881"/>
          <a:ext cx="2105389" cy="1402080"/>
        </a:xfrm>
        <a:prstGeom prst="rect">
          <a:avLst/>
        </a:prstGeom>
      </xdr:spPr>
    </xdr:pic>
    <xdr:clientData/>
  </xdr:twoCellAnchor>
  <xdr:twoCellAnchor editAs="oneCell">
    <xdr:from>
      <xdr:col>0</xdr:col>
      <xdr:colOff>619760</xdr:colOff>
      <xdr:row>83</xdr:row>
      <xdr:rowOff>101601</xdr:rowOff>
    </xdr:from>
    <xdr:to>
      <xdr:col>0</xdr:col>
      <xdr:colOff>1412240</xdr:colOff>
      <xdr:row>88</xdr:row>
      <xdr:rowOff>51331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619760" y="21112481"/>
          <a:ext cx="792480" cy="1219730"/>
        </a:xfrm>
        <a:prstGeom prst="rect">
          <a:avLst/>
        </a:prstGeom>
      </xdr:spPr>
    </xdr:pic>
    <xdr:clientData/>
  </xdr:twoCellAnchor>
  <xdr:twoCellAnchor editAs="oneCell">
    <xdr:from>
      <xdr:col>0</xdr:col>
      <xdr:colOff>670560</xdr:colOff>
      <xdr:row>95</xdr:row>
      <xdr:rowOff>621</xdr:rowOff>
    </xdr:from>
    <xdr:to>
      <xdr:col>0</xdr:col>
      <xdr:colOff>1554480</xdr:colOff>
      <xdr:row>97</xdr:row>
      <xdr:rowOff>239861</xdr:rowOff>
    </xdr:to>
    <xdr:pic>
      <xdr:nvPicPr>
        <xdr:cNvPr id="7" name="Рисунок 6"/>
        <xdr:cNvPicPr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670560" y="24059501"/>
          <a:ext cx="883920" cy="74724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9712960" cy="922020"/>
    <xdr:sp macro="" textlink="">
      <xdr:nvSpPr>
        <xdr:cNvPr id="5" name="TextBox 4"/>
        <xdr:cNvSpPr txBox="1"/>
      </xdr:nvSpPr>
      <xdr:spPr>
        <a:xfrm>
          <a:off x="2103120" y="0"/>
          <a:ext cx="9712960" cy="9220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ru-RU" sz="1800" b="1" i="0"/>
            <a:t>Общество</a:t>
          </a:r>
          <a:r>
            <a:rPr lang="ru-RU" sz="1800" b="1" i="0" baseline="0"/>
            <a:t> с ограниченной отвественностью  "Компания "ГЕРА"                                                               </a:t>
          </a:r>
          <a:r>
            <a:rPr lang="ru-RU" sz="1200" b="0" i="0" baseline="0"/>
            <a:t>Россия, 644001, г. Омск, ул. Лермонтова, 95/1,  </a:t>
          </a:r>
          <a:r>
            <a:rPr lang="ru-RU" sz="1200" b="0" i="0" baseline="0">
              <a:solidFill>
                <a:schemeClr val="tx1"/>
              </a:solidFill>
              <a:latin typeface="+mn-lt"/>
              <a:ea typeface="+mn-ea"/>
              <a:cs typeface="+mn-cs"/>
            </a:rPr>
            <a:t>тел. </a:t>
          </a:r>
          <a:r>
            <a:rPr lang="en-US" sz="1200" b="0" i="0" baseline="0">
              <a:solidFill>
                <a:schemeClr val="tx1"/>
              </a:solidFill>
              <a:latin typeface="+mn-lt"/>
              <a:ea typeface="+mn-ea"/>
              <a:cs typeface="+mn-cs"/>
            </a:rPr>
            <a:t>8</a:t>
          </a:r>
          <a:r>
            <a:rPr lang="ru-RU" sz="1200" b="0" i="0" baseline="0">
              <a:solidFill>
                <a:schemeClr val="tx1"/>
              </a:solidFill>
              <a:latin typeface="+mn-lt"/>
              <a:ea typeface="+mn-ea"/>
              <a:cs typeface="+mn-cs"/>
            </a:rPr>
            <a:t>(</a:t>
          </a:r>
          <a:r>
            <a:rPr lang="en-US" sz="1200" b="0" i="0" baseline="0">
              <a:solidFill>
                <a:schemeClr val="tx1"/>
              </a:solidFill>
              <a:latin typeface="+mn-lt"/>
              <a:ea typeface="+mn-ea"/>
              <a:cs typeface="+mn-cs"/>
            </a:rPr>
            <a:t>958</a:t>
          </a:r>
          <a:r>
            <a:rPr lang="ru-RU" sz="1200" b="0" i="0" baseline="0">
              <a:solidFill>
                <a:schemeClr val="tx1"/>
              </a:solidFill>
              <a:latin typeface="+mn-lt"/>
              <a:ea typeface="+mn-ea"/>
              <a:cs typeface="+mn-cs"/>
            </a:rPr>
            <a:t>) </a:t>
          </a:r>
          <a:r>
            <a:rPr lang="en-US" sz="1200" b="0" i="0" baseline="0">
              <a:solidFill>
                <a:schemeClr val="tx1"/>
              </a:solidFill>
              <a:latin typeface="+mn-lt"/>
              <a:ea typeface="+mn-ea"/>
              <a:cs typeface="+mn-cs"/>
            </a:rPr>
            <a:t>515-66-33</a:t>
          </a:r>
          <a:r>
            <a:rPr lang="ru-RU" sz="1200" b="0" i="0" baseline="0">
              <a:solidFill>
                <a:schemeClr val="tx1"/>
              </a:solidFill>
              <a:latin typeface="+mn-lt"/>
              <a:ea typeface="+mn-ea"/>
              <a:cs typeface="+mn-cs"/>
            </a:rPr>
            <a:t>, торговый отдел (3812) 638-248;</a:t>
          </a:r>
          <a:r>
            <a:rPr lang="en-US" sz="1200" b="0" i="0" baseline="0">
              <a:solidFill>
                <a:schemeClr val="tx1"/>
              </a:solidFill>
              <a:latin typeface="+mn-lt"/>
              <a:ea typeface="+mn-ea"/>
              <a:cs typeface="+mn-cs"/>
            </a:rPr>
            <a:t> 93-64-33</a:t>
          </a:r>
          <a:r>
            <a:rPr lang="ru-RU" sz="1200" b="0" i="0" baseline="0">
              <a:solidFill>
                <a:schemeClr val="tx1"/>
              </a:solidFill>
              <a:latin typeface="+mn-lt"/>
              <a:ea typeface="+mn-ea"/>
              <a:cs typeface="+mn-cs"/>
            </a:rPr>
            <a:t> </a:t>
          </a:r>
          <a:endParaRPr lang="ru-RU" sz="1200" b="0" i="0" baseline="0"/>
        </a:p>
        <a:p>
          <a:pPr algn="ctr"/>
          <a:r>
            <a:rPr lang="en-US" sz="1200" b="0" i="0" baseline="0">
              <a:solidFill>
                <a:sysClr val="windowText" lastClr="000000"/>
              </a:solidFill>
            </a:rPr>
            <a:t>www.gera55.ru,    </a:t>
          </a:r>
          <a:r>
            <a:rPr lang="en-US" sz="1200" b="0" i="0" baseline="0"/>
            <a:t>E-mail:  mail@gera55.ru</a:t>
          </a:r>
          <a:r>
            <a:rPr lang="ru-RU" sz="1200" b="0" i="0" baseline="0"/>
            <a:t>,</a:t>
          </a:r>
          <a:r>
            <a:rPr lang="en-US" sz="1200" b="0" i="0" baseline="0"/>
            <a:t>  ot@gera55.ru Wahtsap: 8-903-980-76-45</a:t>
          </a:r>
        </a:p>
        <a:p>
          <a:endParaRPr lang="ru-RU" sz="1200" b="1"/>
        </a:p>
      </xdr:txBody>
    </xdr:sp>
    <xdr:clientData/>
  </xdr:oneCellAnchor>
  <xdr:twoCellAnchor editAs="oneCell">
    <xdr:from>
      <xdr:col>0</xdr:col>
      <xdr:colOff>0</xdr:colOff>
      <xdr:row>8</xdr:row>
      <xdr:rowOff>58974</xdr:rowOff>
    </xdr:from>
    <xdr:to>
      <xdr:col>0</xdr:col>
      <xdr:colOff>1991590</xdr:colOff>
      <xdr:row>12</xdr:row>
      <xdr:rowOff>201301</xdr:rowOff>
    </xdr:to>
    <xdr:pic>
      <xdr:nvPicPr>
        <xdr:cNvPr id="6" name="Рисунок 5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040174"/>
          <a:ext cx="1991590" cy="115832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20320</xdr:colOff>
      <xdr:row>0</xdr:row>
      <xdr:rowOff>0</xdr:rowOff>
    </xdr:from>
    <xdr:ext cx="9641840" cy="922020"/>
    <xdr:sp macro="" textlink="">
      <xdr:nvSpPr>
        <xdr:cNvPr id="8" name="TextBox 7"/>
        <xdr:cNvSpPr txBox="1"/>
      </xdr:nvSpPr>
      <xdr:spPr>
        <a:xfrm>
          <a:off x="2184400" y="0"/>
          <a:ext cx="9641840" cy="9220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ru-RU" sz="1800" b="1" i="0"/>
            <a:t>Общество</a:t>
          </a:r>
          <a:r>
            <a:rPr lang="ru-RU" sz="1800" b="1" i="0" baseline="0"/>
            <a:t> с ограниченной отвественностью  "Компания "ГЕРА"                                                               </a:t>
          </a:r>
          <a:r>
            <a:rPr lang="ru-RU" sz="1200" b="0" i="0" baseline="0"/>
            <a:t>Россия, 644001, г. Омск, ул. Лермонтова, 95/1,  </a:t>
          </a:r>
          <a:r>
            <a:rPr lang="ru-RU" sz="1200" b="0" i="0" baseline="0">
              <a:solidFill>
                <a:schemeClr val="tx1"/>
              </a:solidFill>
              <a:latin typeface="+mn-lt"/>
              <a:ea typeface="+mn-ea"/>
              <a:cs typeface="+mn-cs"/>
            </a:rPr>
            <a:t>тел. </a:t>
          </a:r>
          <a:r>
            <a:rPr lang="en-US" sz="1200" b="0" i="0" baseline="0">
              <a:solidFill>
                <a:schemeClr val="tx1"/>
              </a:solidFill>
              <a:latin typeface="+mn-lt"/>
              <a:ea typeface="+mn-ea"/>
              <a:cs typeface="+mn-cs"/>
            </a:rPr>
            <a:t>8</a:t>
          </a:r>
          <a:r>
            <a:rPr lang="ru-RU" sz="1200" b="0" i="0" baseline="0">
              <a:solidFill>
                <a:schemeClr val="tx1"/>
              </a:solidFill>
              <a:latin typeface="+mn-lt"/>
              <a:ea typeface="+mn-ea"/>
              <a:cs typeface="+mn-cs"/>
            </a:rPr>
            <a:t>(</a:t>
          </a:r>
          <a:r>
            <a:rPr lang="en-US" sz="1200" b="0" i="0" baseline="0">
              <a:solidFill>
                <a:schemeClr val="tx1"/>
              </a:solidFill>
              <a:latin typeface="+mn-lt"/>
              <a:ea typeface="+mn-ea"/>
              <a:cs typeface="+mn-cs"/>
            </a:rPr>
            <a:t>958</a:t>
          </a:r>
          <a:r>
            <a:rPr lang="ru-RU" sz="1200" b="0" i="0" baseline="0">
              <a:solidFill>
                <a:schemeClr val="tx1"/>
              </a:solidFill>
              <a:latin typeface="+mn-lt"/>
              <a:ea typeface="+mn-ea"/>
              <a:cs typeface="+mn-cs"/>
            </a:rPr>
            <a:t>) </a:t>
          </a:r>
          <a:r>
            <a:rPr lang="en-US" sz="1200" b="0" i="0" baseline="0">
              <a:solidFill>
                <a:schemeClr val="tx1"/>
              </a:solidFill>
              <a:latin typeface="+mn-lt"/>
              <a:ea typeface="+mn-ea"/>
              <a:cs typeface="+mn-cs"/>
            </a:rPr>
            <a:t>515-66-33</a:t>
          </a:r>
          <a:r>
            <a:rPr lang="ru-RU" sz="1200" b="0" i="0" baseline="0">
              <a:solidFill>
                <a:schemeClr val="tx1"/>
              </a:solidFill>
              <a:latin typeface="+mn-lt"/>
              <a:ea typeface="+mn-ea"/>
              <a:cs typeface="+mn-cs"/>
            </a:rPr>
            <a:t>, торговый отдел (3812) 638-248;</a:t>
          </a:r>
          <a:r>
            <a:rPr lang="en-US" sz="1200" b="0" i="0" baseline="0">
              <a:solidFill>
                <a:schemeClr val="tx1"/>
              </a:solidFill>
              <a:latin typeface="+mn-lt"/>
              <a:ea typeface="+mn-ea"/>
              <a:cs typeface="+mn-cs"/>
            </a:rPr>
            <a:t> 93-64-33</a:t>
          </a:r>
          <a:r>
            <a:rPr lang="ru-RU" sz="1200" b="0" i="0" baseline="0">
              <a:solidFill>
                <a:schemeClr val="tx1"/>
              </a:solidFill>
              <a:latin typeface="+mn-lt"/>
              <a:ea typeface="+mn-ea"/>
              <a:cs typeface="+mn-cs"/>
            </a:rPr>
            <a:t> </a:t>
          </a:r>
          <a:endParaRPr lang="ru-RU" sz="1200" b="0" i="0" baseline="0"/>
        </a:p>
        <a:p>
          <a:pPr algn="ctr"/>
          <a:r>
            <a:rPr lang="en-US" sz="1200" b="0" i="0" baseline="0">
              <a:solidFill>
                <a:sysClr val="windowText" lastClr="000000"/>
              </a:solidFill>
            </a:rPr>
            <a:t>www.gera55.ru,    </a:t>
          </a:r>
          <a:r>
            <a:rPr lang="en-US" sz="1200" b="0" i="0" baseline="0"/>
            <a:t>E-mail:  mail@gera55.ru</a:t>
          </a:r>
          <a:r>
            <a:rPr lang="ru-RU" sz="1200" b="0" i="0" baseline="0"/>
            <a:t>,</a:t>
          </a:r>
          <a:r>
            <a:rPr lang="en-US" sz="1200" b="0" i="0" baseline="0"/>
            <a:t>  ot@gera55.ru Wahtsap: 8-903-980-76-45</a:t>
          </a:r>
        </a:p>
        <a:p>
          <a:endParaRPr lang="ru-RU" sz="1200" b="1"/>
        </a:p>
      </xdr:txBody>
    </xdr:sp>
    <xdr:clientData/>
  </xdr:oneCellAnchor>
  <xdr:twoCellAnchor editAs="oneCell">
    <xdr:from>
      <xdr:col>0</xdr:col>
      <xdr:colOff>735747</xdr:colOff>
      <xdr:row>58</xdr:row>
      <xdr:rowOff>217454</xdr:rowOff>
    </xdr:from>
    <xdr:to>
      <xdr:col>0</xdr:col>
      <xdr:colOff>1383747</xdr:colOff>
      <xdr:row>60</xdr:row>
      <xdr:rowOff>162063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xmlns="" id="{F232DF39-1C89-40F5-89A3-DDE810533B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735747" y="5292374"/>
          <a:ext cx="648000" cy="447529"/>
        </a:xfrm>
        <a:prstGeom prst="rect">
          <a:avLst/>
        </a:prstGeom>
      </xdr:spPr>
    </xdr:pic>
    <xdr:clientData/>
  </xdr:twoCellAnchor>
  <xdr:twoCellAnchor editAs="oneCell">
    <xdr:from>
      <xdr:col>0</xdr:col>
      <xdr:colOff>1397375</xdr:colOff>
      <xdr:row>58</xdr:row>
      <xdr:rowOff>202114</xdr:rowOff>
    </xdr:from>
    <xdr:to>
      <xdr:col>0</xdr:col>
      <xdr:colOff>2103795</xdr:colOff>
      <xdr:row>60</xdr:row>
      <xdr:rowOff>146398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xmlns="" id="{3D054D11-D4CB-4C41-A818-32EA0A8DB1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397375" y="5277034"/>
          <a:ext cx="706420" cy="447204"/>
        </a:xfrm>
        <a:prstGeom prst="rect">
          <a:avLst/>
        </a:prstGeom>
      </xdr:spPr>
    </xdr:pic>
    <xdr:clientData/>
  </xdr:twoCellAnchor>
  <xdr:twoCellAnchor editAs="oneCell">
    <xdr:from>
      <xdr:col>0</xdr:col>
      <xdr:colOff>34261</xdr:colOff>
      <xdr:row>58</xdr:row>
      <xdr:rowOff>206307</xdr:rowOff>
    </xdr:from>
    <xdr:to>
      <xdr:col>0</xdr:col>
      <xdr:colOff>682261</xdr:colOff>
      <xdr:row>60</xdr:row>
      <xdr:rowOff>150591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xmlns="" id="{E96C6664-0834-4CEA-8B04-C3F1A187CC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34261" y="5281227"/>
          <a:ext cx="648000" cy="447204"/>
        </a:xfrm>
        <a:prstGeom prst="rect">
          <a:avLst/>
        </a:prstGeom>
      </xdr:spPr>
    </xdr:pic>
    <xdr:clientData/>
  </xdr:twoCellAnchor>
  <xdr:twoCellAnchor editAs="oneCell">
    <xdr:from>
      <xdr:col>0</xdr:col>
      <xdr:colOff>65314</xdr:colOff>
      <xdr:row>54</xdr:row>
      <xdr:rowOff>228602</xdr:rowOff>
    </xdr:from>
    <xdr:to>
      <xdr:col>0</xdr:col>
      <xdr:colOff>1955434</xdr:colOff>
      <xdr:row>57</xdr:row>
      <xdr:rowOff>0</xdr:rowOff>
    </xdr:to>
    <xdr:pic>
      <xdr:nvPicPr>
        <xdr:cNvPr id="12" name="Рисунок 11">
          <a:extLst>
            <a:ext uri="{FF2B5EF4-FFF2-40B4-BE49-F238E27FC236}">
              <a16:creationId xmlns:a16="http://schemas.microsoft.com/office/drawing/2014/main" xmlns="" id="{CA26088D-D9CD-497C-AC68-501C450FA3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65314" y="4297682"/>
          <a:ext cx="1890120" cy="525778"/>
        </a:xfrm>
        <a:prstGeom prst="rect">
          <a:avLst/>
        </a:prstGeom>
      </xdr:spPr>
    </xdr:pic>
    <xdr:clientData/>
  </xdr:twoCellAnchor>
  <xdr:twoCellAnchor editAs="oneCell">
    <xdr:from>
      <xdr:col>0</xdr:col>
      <xdr:colOff>757518</xdr:colOff>
      <xdr:row>69</xdr:row>
      <xdr:rowOff>75939</xdr:rowOff>
    </xdr:from>
    <xdr:to>
      <xdr:col>0</xdr:col>
      <xdr:colOff>1405518</xdr:colOff>
      <xdr:row>71</xdr:row>
      <xdr:rowOff>20548</xdr:rowOff>
    </xdr:to>
    <xdr:pic>
      <xdr:nvPicPr>
        <xdr:cNvPr id="13" name="Рисунок 12">
          <a:extLst>
            <a:ext uri="{FF2B5EF4-FFF2-40B4-BE49-F238E27FC236}">
              <a16:creationId xmlns:a16="http://schemas.microsoft.com/office/drawing/2014/main" xmlns="" id="{C64C4417-EFEF-43F2-B839-317A7B05AD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757518" y="7711179"/>
          <a:ext cx="648000" cy="447529"/>
        </a:xfrm>
        <a:prstGeom prst="rect">
          <a:avLst/>
        </a:prstGeom>
      </xdr:spPr>
    </xdr:pic>
    <xdr:clientData/>
  </xdr:twoCellAnchor>
  <xdr:twoCellAnchor editAs="oneCell">
    <xdr:from>
      <xdr:col>0</xdr:col>
      <xdr:colOff>1419146</xdr:colOff>
      <xdr:row>69</xdr:row>
      <xdr:rowOff>60599</xdr:rowOff>
    </xdr:from>
    <xdr:to>
      <xdr:col>0</xdr:col>
      <xdr:colOff>2106516</xdr:colOff>
      <xdr:row>71</xdr:row>
      <xdr:rowOff>4883</xdr:rowOff>
    </xdr:to>
    <xdr:pic>
      <xdr:nvPicPr>
        <xdr:cNvPr id="14" name="Рисунок 13">
          <a:extLst>
            <a:ext uri="{FF2B5EF4-FFF2-40B4-BE49-F238E27FC236}">
              <a16:creationId xmlns:a16="http://schemas.microsoft.com/office/drawing/2014/main" xmlns="" id="{7DB83C5C-0EF1-46B0-9139-0515165BD5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419146" y="7695839"/>
          <a:ext cx="687370" cy="447204"/>
        </a:xfrm>
        <a:prstGeom prst="rect">
          <a:avLst/>
        </a:prstGeom>
      </xdr:spPr>
    </xdr:pic>
    <xdr:clientData/>
  </xdr:twoCellAnchor>
  <xdr:twoCellAnchor editAs="oneCell">
    <xdr:from>
      <xdr:col>0</xdr:col>
      <xdr:colOff>56032</xdr:colOff>
      <xdr:row>69</xdr:row>
      <xdr:rowOff>64792</xdr:rowOff>
    </xdr:from>
    <xdr:to>
      <xdr:col>0</xdr:col>
      <xdr:colOff>704032</xdr:colOff>
      <xdr:row>71</xdr:row>
      <xdr:rowOff>9076</xdr:rowOff>
    </xdr:to>
    <xdr:pic>
      <xdr:nvPicPr>
        <xdr:cNvPr id="15" name="Рисунок 14">
          <a:extLst>
            <a:ext uri="{FF2B5EF4-FFF2-40B4-BE49-F238E27FC236}">
              <a16:creationId xmlns:a16="http://schemas.microsoft.com/office/drawing/2014/main" xmlns="" id="{35EAF44A-6281-43B6-8C2D-68A40BF0DE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56032" y="7700032"/>
          <a:ext cx="648000" cy="447204"/>
        </a:xfrm>
        <a:prstGeom prst="rect">
          <a:avLst/>
        </a:prstGeom>
      </xdr:spPr>
    </xdr:pic>
    <xdr:clientData/>
  </xdr:twoCellAnchor>
  <xdr:twoCellAnchor editAs="oneCell">
    <xdr:from>
      <xdr:col>0</xdr:col>
      <xdr:colOff>87085</xdr:colOff>
      <xdr:row>65</xdr:row>
      <xdr:rowOff>87087</xdr:rowOff>
    </xdr:from>
    <xdr:to>
      <xdr:col>0</xdr:col>
      <xdr:colOff>1977205</xdr:colOff>
      <xdr:row>67</xdr:row>
      <xdr:rowOff>108857</xdr:rowOff>
    </xdr:to>
    <xdr:pic>
      <xdr:nvPicPr>
        <xdr:cNvPr id="16" name="Рисунок 15">
          <a:extLst>
            <a:ext uri="{FF2B5EF4-FFF2-40B4-BE49-F238E27FC236}">
              <a16:creationId xmlns:a16="http://schemas.microsoft.com/office/drawing/2014/main" xmlns="" id="{EE89104B-CCFF-4B66-A32F-5C7363B95A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87085" y="6716487"/>
          <a:ext cx="1890120" cy="524690"/>
        </a:xfrm>
        <a:prstGeom prst="rect">
          <a:avLst/>
        </a:prstGeom>
      </xdr:spPr>
    </xdr:pic>
    <xdr:clientData/>
  </xdr:twoCellAnchor>
  <xdr:oneCellAnchor>
    <xdr:from>
      <xdr:col>0</xdr:col>
      <xdr:colOff>152400</xdr:colOff>
      <xdr:row>22</xdr:row>
      <xdr:rowOff>91440</xdr:rowOff>
    </xdr:from>
    <xdr:ext cx="1837764" cy="1799149"/>
    <xdr:pic>
      <xdr:nvPicPr>
        <xdr:cNvPr id="26" name="image32.jpg">
          <a:extLst>
            <a:ext uri="{FF2B5EF4-FFF2-40B4-BE49-F238E27FC236}">
              <a16:creationId xmlns:a16="http://schemas.microsoft.com/office/drawing/2014/main" xmlns="" id="{8513727A-8831-453A-B737-70A679922C0F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7" cstate="print">
          <a:extLst>
            <a:ext uri="{BEBA8EAE-BF5A-486C-A8C5-ECC9F3942E4B}">
              <a14:imgProps xmlns:a14="http://schemas.microsoft.com/office/drawing/2010/main" xmlns="">
                <a14:imgLayer r:embed="rId8">
                  <a14:imgEffect>
                    <a14:saturation sat="33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xmlns="" val="0"/>
            </a:ext>
          </a:extLst>
        </a:blip>
        <a:srcRect l="16176" r="18628"/>
        <a:stretch/>
      </xdr:blipFill>
      <xdr:spPr>
        <a:xfrm>
          <a:off x="152400" y="8382000"/>
          <a:ext cx="1837764" cy="1799149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0</xdr:col>
      <xdr:colOff>0</xdr:colOff>
      <xdr:row>8</xdr:row>
      <xdr:rowOff>172720</xdr:rowOff>
    </xdr:from>
    <xdr:to>
      <xdr:col>1</xdr:col>
      <xdr:colOff>235879</xdr:colOff>
      <xdr:row>15</xdr:row>
      <xdr:rowOff>156654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0" y="2113280"/>
          <a:ext cx="2399959" cy="1761934"/>
        </a:xfrm>
        <a:prstGeom prst="rect">
          <a:avLst/>
        </a:prstGeom>
      </xdr:spPr>
    </xdr:pic>
    <xdr:clientData/>
  </xdr:twoCellAnchor>
  <xdr:twoCellAnchor editAs="oneCell">
    <xdr:from>
      <xdr:col>0</xdr:col>
      <xdr:colOff>232716</xdr:colOff>
      <xdr:row>37</xdr:row>
      <xdr:rowOff>1</xdr:rowOff>
    </xdr:from>
    <xdr:to>
      <xdr:col>0</xdr:col>
      <xdr:colOff>2056640</xdr:colOff>
      <xdr:row>41</xdr:row>
      <xdr:rowOff>20321</xdr:rowOff>
    </xdr:to>
    <xdr:pic>
      <xdr:nvPicPr>
        <xdr:cNvPr id="6" name="Рисунок 5"/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232716" y="9204961"/>
          <a:ext cx="1823924" cy="103632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76</xdr:row>
      <xdr:rowOff>243840</xdr:rowOff>
    </xdr:from>
    <xdr:to>
      <xdr:col>0</xdr:col>
      <xdr:colOff>2081223</xdr:colOff>
      <xdr:row>82</xdr:row>
      <xdr:rowOff>105827</xdr:rowOff>
    </xdr:to>
    <xdr:pic>
      <xdr:nvPicPr>
        <xdr:cNvPr id="7" name="Рисунок 6"/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0" y="17576800"/>
          <a:ext cx="2081223" cy="1385987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46</xdr:row>
      <xdr:rowOff>0</xdr:rowOff>
    </xdr:from>
    <xdr:to>
      <xdr:col>0</xdr:col>
      <xdr:colOff>1747521</xdr:colOff>
      <xdr:row>49</xdr:row>
      <xdr:rowOff>158213</xdr:rowOff>
    </xdr:to>
    <xdr:pic>
      <xdr:nvPicPr>
        <xdr:cNvPr id="18" name="Рисунок 17"/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1" y="11490960"/>
          <a:ext cx="1747520" cy="92021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2092960</xdr:colOff>
      <xdr:row>0</xdr:row>
      <xdr:rowOff>0</xdr:rowOff>
    </xdr:from>
    <xdr:ext cx="9773920" cy="922020"/>
    <xdr:sp macro="" textlink="">
      <xdr:nvSpPr>
        <xdr:cNvPr id="6" name="TextBox 5"/>
        <xdr:cNvSpPr txBox="1"/>
      </xdr:nvSpPr>
      <xdr:spPr>
        <a:xfrm>
          <a:off x="2092960" y="0"/>
          <a:ext cx="9773920" cy="9220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ru-RU" sz="1800" b="1" i="0"/>
            <a:t>Общество</a:t>
          </a:r>
          <a:r>
            <a:rPr lang="ru-RU" sz="1800" b="1" i="0" baseline="0"/>
            <a:t> с ограниченной отвественностью  "Компания "ГЕРА"                                                               </a:t>
          </a:r>
          <a:r>
            <a:rPr lang="ru-RU" sz="1200" b="0" i="0" baseline="0"/>
            <a:t>Россия, 644001, г. Омск, ул. Лермонтова, 95/1,  </a:t>
          </a:r>
          <a:r>
            <a:rPr lang="ru-RU" sz="1200" b="0" i="0" baseline="0">
              <a:solidFill>
                <a:schemeClr val="tx1"/>
              </a:solidFill>
              <a:latin typeface="+mn-lt"/>
              <a:ea typeface="+mn-ea"/>
              <a:cs typeface="+mn-cs"/>
            </a:rPr>
            <a:t>тел. </a:t>
          </a:r>
          <a:r>
            <a:rPr lang="en-US" sz="1200" b="0" i="0" baseline="0">
              <a:solidFill>
                <a:schemeClr val="tx1"/>
              </a:solidFill>
              <a:latin typeface="+mn-lt"/>
              <a:ea typeface="+mn-ea"/>
              <a:cs typeface="+mn-cs"/>
            </a:rPr>
            <a:t>8</a:t>
          </a:r>
          <a:r>
            <a:rPr lang="ru-RU" sz="1200" b="0" i="0" baseline="0">
              <a:solidFill>
                <a:schemeClr val="tx1"/>
              </a:solidFill>
              <a:latin typeface="+mn-lt"/>
              <a:ea typeface="+mn-ea"/>
              <a:cs typeface="+mn-cs"/>
            </a:rPr>
            <a:t>(</a:t>
          </a:r>
          <a:r>
            <a:rPr lang="en-US" sz="1200" b="0" i="0" baseline="0">
              <a:solidFill>
                <a:schemeClr val="tx1"/>
              </a:solidFill>
              <a:latin typeface="+mn-lt"/>
              <a:ea typeface="+mn-ea"/>
              <a:cs typeface="+mn-cs"/>
            </a:rPr>
            <a:t>958</a:t>
          </a:r>
          <a:r>
            <a:rPr lang="ru-RU" sz="1200" b="0" i="0" baseline="0">
              <a:solidFill>
                <a:schemeClr val="tx1"/>
              </a:solidFill>
              <a:latin typeface="+mn-lt"/>
              <a:ea typeface="+mn-ea"/>
              <a:cs typeface="+mn-cs"/>
            </a:rPr>
            <a:t>) </a:t>
          </a:r>
          <a:r>
            <a:rPr lang="en-US" sz="1200" b="0" i="0" baseline="0">
              <a:solidFill>
                <a:schemeClr val="tx1"/>
              </a:solidFill>
              <a:latin typeface="+mn-lt"/>
              <a:ea typeface="+mn-ea"/>
              <a:cs typeface="+mn-cs"/>
            </a:rPr>
            <a:t>515-66-33</a:t>
          </a:r>
          <a:r>
            <a:rPr lang="ru-RU" sz="1200" b="0" i="0" baseline="0">
              <a:solidFill>
                <a:schemeClr val="tx1"/>
              </a:solidFill>
              <a:latin typeface="+mn-lt"/>
              <a:ea typeface="+mn-ea"/>
              <a:cs typeface="+mn-cs"/>
            </a:rPr>
            <a:t>, торговый отдел (3812) 638-248;</a:t>
          </a:r>
          <a:r>
            <a:rPr lang="en-US" sz="1200" b="0" i="0" baseline="0">
              <a:solidFill>
                <a:schemeClr val="tx1"/>
              </a:solidFill>
              <a:latin typeface="+mn-lt"/>
              <a:ea typeface="+mn-ea"/>
              <a:cs typeface="+mn-cs"/>
            </a:rPr>
            <a:t> 93-64-33</a:t>
          </a:r>
          <a:r>
            <a:rPr lang="ru-RU" sz="1200" b="0" i="0" baseline="0">
              <a:solidFill>
                <a:schemeClr val="tx1"/>
              </a:solidFill>
              <a:latin typeface="+mn-lt"/>
              <a:ea typeface="+mn-ea"/>
              <a:cs typeface="+mn-cs"/>
            </a:rPr>
            <a:t> </a:t>
          </a:r>
          <a:endParaRPr lang="ru-RU" sz="1200" b="0" i="0" baseline="0"/>
        </a:p>
        <a:p>
          <a:pPr algn="ctr"/>
          <a:r>
            <a:rPr lang="en-US" sz="1200" b="0" i="0" baseline="0">
              <a:solidFill>
                <a:sysClr val="windowText" lastClr="000000"/>
              </a:solidFill>
            </a:rPr>
            <a:t>www.gera55.ru,    </a:t>
          </a:r>
          <a:r>
            <a:rPr lang="en-US" sz="1200" b="0" i="0" baseline="0"/>
            <a:t>E-mail:  mail@gera55.ru</a:t>
          </a:r>
          <a:r>
            <a:rPr lang="ru-RU" sz="1200" b="0" i="0" baseline="0"/>
            <a:t>,</a:t>
          </a:r>
          <a:r>
            <a:rPr lang="en-US" sz="1200" b="0" i="0" baseline="0"/>
            <a:t>  ot@gera55.ru Wahtsap: 8-903-980-76-45</a:t>
          </a:r>
        </a:p>
        <a:p>
          <a:endParaRPr lang="ru-RU" sz="1200" b="1"/>
        </a:p>
      </xdr:txBody>
    </xdr:sp>
    <xdr:clientData/>
  </xdr:oneCellAnchor>
  <xdr:twoCellAnchor editAs="oneCell">
    <xdr:from>
      <xdr:col>0</xdr:col>
      <xdr:colOff>254764</xdr:colOff>
      <xdr:row>9</xdr:row>
      <xdr:rowOff>0</xdr:rowOff>
    </xdr:from>
    <xdr:to>
      <xdr:col>0</xdr:col>
      <xdr:colOff>1945821</xdr:colOff>
      <xdr:row>13</xdr:row>
      <xdr:rowOff>152218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xmlns="" id="{00000000-0008-0000-0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254764" y="2215062"/>
          <a:ext cx="1691057" cy="1168218"/>
        </a:xfrm>
        <a:prstGeom prst="rect">
          <a:avLst/>
        </a:prstGeom>
      </xdr:spPr>
    </xdr:pic>
    <xdr:clientData/>
  </xdr:twoCellAnchor>
  <xdr:twoCellAnchor editAs="oneCell">
    <xdr:from>
      <xdr:col>0</xdr:col>
      <xdr:colOff>298237</xdr:colOff>
      <xdr:row>20</xdr:row>
      <xdr:rowOff>10757</xdr:rowOff>
    </xdr:from>
    <xdr:to>
      <xdr:col>0</xdr:col>
      <xdr:colOff>1770081</xdr:colOff>
      <xdr:row>22</xdr:row>
      <xdr:rowOff>193040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xmlns="" id="{00000000-0008-0000-08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t="14826" b="17151"/>
        <a:stretch/>
      </xdr:blipFill>
      <xdr:spPr>
        <a:xfrm>
          <a:off x="298237" y="4978997"/>
          <a:ext cx="1471844" cy="690283"/>
        </a:xfrm>
        <a:prstGeom prst="rect">
          <a:avLst/>
        </a:prstGeom>
      </xdr:spPr>
    </xdr:pic>
    <xdr:clientData/>
  </xdr:twoCellAnchor>
  <xdr:twoCellAnchor editAs="oneCell">
    <xdr:from>
      <xdr:col>0</xdr:col>
      <xdr:colOff>274321</xdr:colOff>
      <xdr:row>97</xdr:row>
      <xdr:rowOff>142240</xdr:rowOff>
    </xdr:from>
    <xdr:to>
      <xdr:col>0</xdr:col>
      <xdr:colOff>1625601</xdr:colOff>
      <xdr:row>102</xdr:row>
      <xdr:rowOff>78151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74321" y="23103840"/>
          <a:ext cx="1351280" cy="1144951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106</xdr:row>
      <xdr:rowOff>170572</xdr:rowOff>
    </xdr:from>
    <xdr:to>
      <xdr:col>0</xdr:col>
      <xdr:colOff>1818641</xdr:colOff>
      <xdr:row>111</xdr:row>
      <xdr:rowOff>65140</xdr:rowOff>
    </xdr:to>
    <xdr:pic>
      <xdr:nvPicPr>
        <xdr:cNvPr id="13" name="Рисунок 12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" y="13330312"/>
          <a:ext cx="1818640" cy="1151868"/>
        </a:xfrm>
        <a:prstGeom prst="rect">
          <a:avLst/>
        </a:prstGeom>
      </xdr:spPr>
    </xdr:pic>
    <xdr:clientData/>
  </xdr:twoCellAnchor>
  <xdr:twoCellAnchor editAs="oneCell">
    <xdr:from>
      <xdr:col>0</xdr:col>
      <xdr:colOff>436881</xdr:colOff>
      <xdr:row>27</xdr:row>
      <xdr:rowOff>0</xdr:rowOff>
    </xdr:from>
    <xdr:to>
      <xdr:col>0</xdr:col>
      <xdr:colOff>1595121</xdr:colOff>
      <xdr:row>29</xdr:row>
      <xdr:rowOff>203200</xdr:rowOff>
    </xdr:to>
    <xdr:pic>
      <xdr:nvPicPr>
        <xdr:cNvPr id="7" name="Рисунок 6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436881" y="6807200"/>
          <a:ext cx="1158240" cy="711200"/>
        </a:xfrm>
        <a:prstGeom prst="rect">
          <a:avLst/>
        </a:prstGeom>
      </xdr:spPr>
    </xdr:pic>
    <xdr:clientData/>
  </xdr:twoCellAnchor>
  <xdr:twoCellAnchor editAs="oneCell">
    <xdr:from>
      <xdr:col>0</xdr:col>
      <xdr:colOff>50801</xdr:colOff>
      <xdr:row>35</xdr:row>
      <xdr:rowOff>167918</xdr:rowOff>
    </xdr:from>
    <xdr:to>
      <xdr:col>0</xdr:col>
      <xdr:colOff>1960880</xdr:colOff>
      <xdr:row>38</xdr:row>
      <xdr:rowOff>91440</xdr:rowOff>
    </xdr:to>
    <xdr:pic>
      <xdr:nvPicPr>
        <xdr:cNvPr id="8" name="Рисунок 7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50801" y="9007118"/>
          <a:ext cx="1910079" cy="68552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47</xdr:row>
      <xdr:rowOff>111758</xdr:rowOff>
    </xdr:from>
    <xdr:to>
      <xdr:col>0</xdr:col>
      <xdr:colOff>2023559</xdr:colOff>
      <xdr:row>53</xdr:row>
      <xdr:rowOff>162559</xdr:rowOff>
    </xdr:to>
    <xdr:pic>
      <xdr:nvPicPr>
        <xdr:cNvPr id="15" name="Рисунок 14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 rot="10800000">
          <a:off x="0" y="11988798"/>
          <a:ext cx="2023559" cy="157480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65</xdr:row>
      <xdr:rowOff>71121</xdr:rowOff>
    </xdr:from>
    <xdr:to>
      <xdr:col>0</xdr:col>
      <xdr:colOff>2052320</xdr:colOff>
      <xdr:row>71</xdr:row>
      <xdr:rowOff>1</xdr:rowOff>
    </xdr:to>
    <xdr:pic>
      <xdr:nvPicPr>
        <xdr:cNvPr id="16" name="Рисунок 15"/>
        <xdr:cNvPicPr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0" y="16520161"/>
          <a:ext cx="2052320" cy="1452880"/>
        </a:xfrm>
        <a:prstGeom prst="rect">
          <a:avLst/>
        </a:prstGeom>
      </xdr:spPr>
    </xdr:pic>
    <xdr:clientData/>
  </xdr:twoCellAnchor>
  <xdr:twoCellAnchor editAs="oneCell">
    <xdr:from>
      <xdr:col>0</xdr:col>
      <xdr:colOff>182881</xdr:colOff>
      <xdr:row>86</xdr:row>
      <xdr:rowOff>142240</xdr:rowOff>
    </xdr:from>
    <xdr:to>
      <xdr:col>0</xdr:col>
      <xdr:colOff>1980339</xdr:colOff>
      <xdr:row>90</xdr:row>
      <xdr:rowOff>81280</xdr:rowOff>
    </xdr:to>
    <xdr:pic>
      <xdr:nvPicPr>
        <xdr:cNvPr id="17" name="Рисунок 16"/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182881" y="21925280"/>
          <a:ext cx="1797458" cy="95504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9743440" cy="922020"/>
    <xdr:sp macro="" textlink="">
      <xdr:nvSpPr>
        <xdr:cNvPr id="6" name="TextBox 5"/>
        <xdr:cNvSpPr txBox="1"/>
      </xdr:nvSpPr>
      <xdr:spPr>
        <a:xfrm>
          <a:off x="2103120" y="0"/>
          <a:ext cx="9743440" cy="9220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ru-RU" sz="1800" b="1" i="0"/>
            <a:t>Общество</a:t>
          </a:r>
          <a:r>
            <a:rPr lang="ru-RU" sz="1800" b="1" i="0" baseline="0"/>
            <a:t> с ограниченной отвественностью  "Компания "ГЕРА"                                                               </a:t>
          </a:r>
          <a:r>
            <a:rPr lang="ru-RU" sz="1200" b="0" i="0" baseline="0"/>
            <a:t>Россия, 644001, г. Омск, ул. Лермонтова, 95/1,  </a:t>
          </a:r>
          <a:r>
            <a:rPr lang="ru-RU" sz="1200" b="0" i="0" baseline="0">
              <a:solidFill>
                <a:schemeClr val="tx1"/>
              </a:solidFill>
              <a:latin typeface="+mn-lt"/>
              <a:ea typeface="+mn-ea"/>
              <a:cs typeface="+mn-cs"/>
            </a:rPr>
            <a:t>тел. </a:t>
          </a:r>
          <a:r>
            <a:rPr lang="en-US" sz="1200" b="0" i="0" baseline="0">
              <a:solidFill>
                <a:schemeClr val="tx1"/>
              </a:solidFill>
              <a:latin typeface="+mn-lt"/>
              <a:ea typeface="+mn-ea"/>
              <a:cs typeface="+mn-cs"/>
            </a:rPr>
            <a:t>8</a:t>
          </a:r>
          <a:r>
            <a:rPr lang="ru-RU" sz="1200" b="0" i="0" baseline="0">
              <a:solidFill>
                <a:schemeClr val="tx1"/>
              </a:solidFill>
              <a:latin typeface="+mn-lt"/>
              <a:ea typeface="+mn-ea"/>
              <a:cs typeface="+mn-cs"/>
            </a:rPr>
            <a:t>(</a:t>
          </a:r>
          <a:r>
            <a:rPr lang="en-US" sz="1200" b="0" i="0" baseline="0">
              <a:solidFill>
                <a:schemeClr val="tx1"/>
              </a:solidFill>
              <a:latin typeface="+mn-lt"/>
              <a:ea typeface="+mn-ea"/>
              <a:cs typeface="+mn-cs"/>
            </a:rPr>
            <a:t>958</a:t>
          </a:r>
          <a:r>
            <a:rPr lang="ru-RU" sz="1200" b="0" i="0" baseline="0">
              <a:solidFill>
                <a:schemeClr val="tx1"/>
              </a:solidFill>
              <a:latin typeface="+mn-lt"/>
              <a:ea typeface="+mn-ea"/>
              <a:cs typeface="+mn-cs"/>
            </a:rPr>
            <a:t>) </a:t>
          </a:r>
          <a:r>
            <a:rPr lang="en-US" sz="1200" b="0" i="0" baseline="0">
              <a:solidFill>
                <a:schemeClr val="tx1"/>
              </a:solidFill>
              <a:latin typeface="+mn-lt"/>
              <a:ea typeface="+mn-ea"/>
              <a:cs typeface="+mn-cs"/>
            </a:rPr>
            <a:t>515-66-33</a:t>
          </a:r>
          <a:r>
            <a:rPr lang="ru-RU" sz="1200" b="0" i="0" baseline="0">
              <a:solidFill>
                <a:schemeClr val="tx1"/>
              </a:solidFill>
              <a:latin typeface="+mn-lt"/>
              <a:ea typeface="+mn-ea"/>
              <a:cs typeface="+mn-cs"/>
            </a:rPr>
            <a:t>, торговый отдел (3812) 638-248;</a:t>
          </a:r>
          <a:r>
            <a:rPr lang="en-US" sz="1200" b="0" i="0" baseline="0">
              <a:solidFill>
                <a:schemeClr val="tx1"/>
              </a:solidFill>
              <a:latin typeface="+mn-lt"/>
              <a:ea typeface="+mn-ea"/>
              <a:cs typeface="+mn-cs"/>
            </a:rPr>
            <a:t> 93-64-33</a:t>
          </a:r>
          <a:r>
            <a:rPr lang="ru-RU" sz="1200" b="0" i="0" baseline="0">
              <a:solidFill>
                <a:schemeClr val="tx1"/>
              </a:solidFill>
              <a:latin typeface="+mn-lt"/>
              <a:ea typeface="+mn-ea"/>
              <a:cs typeface="+mn-cs"/>
            </a:rPr>
            <a:t> </a:t>
          </a:r>
          <a:endParaRPr lang="ru-RU" sz="1200" b="0" i="0" baseline="0"/>
        </a:p>
        <a:p>
          <a:pPr algn="ctr"/>
          <a:r>
            <a:rPr lang="en-US" sz="1200" b="0" i="0" baseline="0">
              <a:solidFill>
                <a:sysClr val="windowText" lastClr="000000"/>
              </a:solidFill>
            </a:rPr>
            <a:t>www.gera55.ru,    </a:t>
          </a:r>
          <a:r>
            <a:rPr lang="en-US" sz="1200" b="0" i="0" baseline="0"/>
            <a:t>E-mail:  mail@gera55.ru</a:t>
          </a:r>
          <a:r>
            <a:rPr lang="ru-RU" sz="1200" b="0" i="0" baseline="0"/>
            <a:t>,</a:t>
          </a:r>
          <a:r>
            <a:rPr lang="en-US" sz="1200" b="0" i="0" baseline="0"/>
            <a:t>  ot@gera55.ru Wahtsap: 8-903-980-76-45</a:t>
          </a:r>
        </a:p>
        <a:p>
          <a:endParaRPr lang="ru-RU" sz="1200" b="1"/>
        </a:p>
      </xdr:txBody>
    </xdr:sp>
    <xdr:clientData/>
  </xdr:oneCellAnchor>
  <xdr:twoCellAnchor editAs="oneCell">
    <xdr:from>
      <xdr:col>0</xdr:col>
      <xdr:colOff>295003</xdr:colOff>
      <xdr:row>8</xdr:row>
      <xdr:rowOff>30479</xdr:rowOff>
    </xdr:from>
    <xdr:to>
      <xdr:col>0</xdr:col>
      <xdr:colOff>1693224</xdr:colOff>
      <xdr:row>10</xdr:row>
      <xdr:rowOff>193582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xmlns="" id="{00000000-0008-0000-0200-00000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t="15118" b="15765"/>
        <a:stretch/>
      </xdr:blipFill>
      <xdr:spPr>
        <a:xfrm>
          <a:off x="295003" y="12893039"/>
          <a:ext cx="1398221" cy="671103"/>
        </a:xfrm>
        <a:prstGeom prst="rect">
          <a:avLst/>
        </a:prstGeom>
      </xdr:spPr>
    </xdr:pic>
    <xdr:clientData/>
  </xdr:twoCellAnchor>
  <xdr:oneCellAnchor>
    <xdr:from>
      <xdr:col>0</xdr:col>
      <xdr:colOff>399144</xdr:colOff>
      <xdr:row>68</xdr:row>
      <xdr:rowOff>219567</xdr:rowOff>
    </xdr:from>
    <xdr:ext cx="1037548" cy="1796065"/>
    <xdr:pic>
      <xdr:nvPicPr>
        <xdr:cNvPr id="11" name="image8.png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 rot="7334804">
          <a:off x="19885" y="12994026"/>
          <a:ext cx="1796065" cy="1037548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0</xdr:col>
      <xdr:colOff>538479</xdr:colOff>
      <xdr:row>51</xdr:row>
      <xdr:rowOff>50799</xdr:rowOff>
    </xdr:from>
    <xdr:to>
      <xdr:col>0</xdr:col>
      <xdr:colOff>1439607</xdr:colOff>
      <xdr:row>56</xdr:row>
      <xdr:rowOff>172719</xdr:rowOff>
    </xdr:to>
    <xdr:pic>
      <xdr:nvPicPr>
        <xdr:cNvPr id="7" name="Рисунок 6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 rot="10800000">
          <a:off x="538479" y="13207999"/>
          <a:ext cx="901128" cy="1391920"/>
        </a:xfrm>
        <a:prstGeom prst="rect">
          <a:avLst/>
        </a:prstGeom>
      </xdr:spPr>
    </xdr:pic>
    <xdr:clientData/>
  </xdr:twoCellAnchor>
  <xdr:twoCellAnchor editAs="oneCell">
    <xdr:from>
      <xdr:col>0</xdr:col>
      <xdr:colOff>355599</xdr:colOff>
      <xdr:row>88</xdr:row>
      <xdr:rowOff>1</xdr:rowOff>
    </xdr:from>
    <xdr:to>
      <xdr:col>0</xdr:col>
      <xdr:colOff>1853712</xdr:colOff>
      <xdr:row>91</xdr:row>
      <xdr:rowOff>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355599" y="22301201"/>
          <a:ext cx="1498113" cy="792479"/>
        </a:xfrm>
        <a:prstGeom prst="rect">
          <a:avLst/>
        </a:prstGeom>
      </xdr:spPr>
    </xdr:pic>
    <xdr:clientData/>
  </xdr:twoCellAnchor>
  <xdr:twoCellAnchor editAs="oneCell">
    <xdr:from>
      <xdr:col>0</xdr:col>
      <xdr:colOff>294640</xdr:colOff>
      <xdr:row>78</xdr:row>
      <xdr:rowOff>218109</xdr:rowOff>
    </xdr:from>
    <xdr:to>
      <xdr:col>0</xdr:col>
      <xdr:colOff>1544320</xdr:colOff>
      <xdr:row>82</xdr:row>
      <xdr:rowOff>109197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294640" y="19979309"/>
          <a:ext cx="1249680" cy="90708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16</xdr:row>
      <xdr:rowOff>203201</xdr:rowOff>
    </xdr:from>
    <xdr:to>
      <xdr:col>0</xdr:col>
      <xdr:colOff>2005494</xdr:colOff>
      <xdr:row>22</xdr:row>
      <xdr:rowOff>10161</xdr:rowOff>
    </xdr:to>
    <xdr:pic>
      <xdr:nvPicPr>
        <xdr:cNvPr id="18" name="Рисунок 17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0" y="4216401"/>
          <a:ext cx="2005494" cy="133096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33</xdr:row>
      <xdr:rowOff>121920</xdr:rowOff>
    </xdr:from>
    <xdr:to>
      <xdr:col>0</xdr:col>
      <xdr:colOff>2059578</xdr:colOff>
      <xdr:row>38</xdr:row>
      <xdr:rowOff>223520</xdr:rowOff>
    </xdr:to>
    <xdr:pic>
      <xdr:nvPicPr>
        <xdr:cNvPr id="19" name="Рисунок 18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0" y="8453120"/>
          <a:ext cx="2059578" cy="1371600"/>
        </a:xfrm>
        <a:prstGeom prst="rect">
          <a:avLst/>
        </a:prstGeom>
      </xdr:spPr>
    </xdr:pic>
    <xdr:clientData/>
  </xdr:twoCellAnchor>
  <xdr:twoCellAnchor editAs="oneCell">
    <xdr:from>
      <xdr:col>0</xdr:col>
      <xdr:colOff>193041</xdr:colOff>
      <xdr:row>62</xdr:row>
      <xdr:rowOff>60961</xdr:rowOff>
    </xdr:from>
    <xdr:to>
      <xdr:col>0</xdr:col>
      <xdr:colOff>1862043</xdr:colOff>
      <xdr:row>65</xdr:row>
      <xdr:rowOff>213361</xdr:rowOff>
    </xdr:to>
    <xdr:pic>
      <xdr:nvPicPr>
        <xdr:cNvPr id="20" name="Рисунок 19"/>
        <xdr:cNvPicPr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193041" y="15758161"/>
          <a:ext cx="1669002" cy="9144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2092960</xdr:colOff>
      <xdr:row>0</xdr:row>
      <xdr:rowOff>0</xdr:rowOff>
    </xdr:from>
    <xdr:ext cx="9712960" cy="922020"/>
    <xdr:sp macro="" textlink="">
      <xdr:nvSpPr>
        <xdr:cNvPr id="6" name="TextBox 5"/>
        <xdr:cNvSpPr txBox="1"/>
      </xdr:nvSpPr>
      <xdr:spPr>
        <a:xfrm>
          <a:off x="2092960" y="0"/>
          <a:ext cx="9712960" cy="9220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ru-RU" sz="1800" b="1" i="0"/>
            <a:t>Общество</a:t>
          </a:r>
          <a:r>
            <a:rPr lang="ru-RU" sz="1800" b="1" i="0" baseline="0"/>
            <a:t> с ограниченной отвественностью  "Компания "ГЕРА"                                                               </a:t>
          </a:r>
          <a:r>
            <a:rPr lang="ru-RU" sz="1200" b="0" i="0" baseline="0"/>
            <a:t>Россия, 644001, г. Омск, ул. Лермонтова, 95/1,  </a:t>
          </a:r>
          <a:r>
            <a:rPr lang="ru-RU" sz="1200" b="0" i="0" baseline="0">
              <a:solidFill>
                <a:schemeClr val="tx1"/>
              </a:solidFill>
              <a:latin typeface="+mn-lt"/>
              <a:ea typeface="+mn-ea"/>
              <a:cs typeface="+mn-cs"/>
            </a:rPr>
            <a:t>тел. </a:t>
          </a:r>
          <a:r>
            <a:rPr lang="en-US" sz="1200" b="0" i="0" baseline="0">
              <a:solidFill>
                <a:schemeClr val="tx1"/>
              </a:solidFill>
              <a:latin typeface="+mn-lt"/>
              <a:ea typeface="+mn-ea"/>
              <a:cs typeface="+mn-cs"/>
            </a:rPr>
            <a:t>8</a:t>
          </a:r>
          <a:r>
            <a:rPr lang="ru-RU" sz="1200" b="0" i="0" baseline="0">
              <a:solidFill>
                <a:schemeClr val="tx1"/>
              </a:solidFill>
              <a:latin typeface="+mn-lt"/>
              <a:ea typeface="+mn-ea"/>
              <a:cs typeface="+mn-cs"/>
            </a:rPr>
            <a:t>(</a:t>
          </a:r>
          <a:r>
            <a:rPr lang="en-US" sz="1200" b="0" i="0" baseline="0">
              <a:solidFill>
                <a:schemeClr val="tx1"/>
              </a:solidFill>
              <a:latin typeface="+mn-lt"/>
              <a:ea typeface="+mn-ea"/>
              <a:cs typeface="+mn-cs"/>
            </a:rPr>
            <a:t>958</a:t>
          </a:r>
          <a:r>
            <a:rPr lang="ru-RU" sz="1200" b="0" i="0" baseline="0">
              <a:solidFill>
                <a:schemeClr val="tx1"/>
              </a:solidFill>
              <a:latin typeface="+mn-lt"/>
              <a:ea typeface="+mn-ea"/>
              <a:cs typeface="+mn-cs"/>
            </a:rPr>
            <a:t>) </a:t>
          </a:r>
          <a:r>
            <a:rPr lang="en-US" sz="1200" b="0" i="0" baseline="0">
              <a:solidFill>
                <a:schemeClr val="tx1"/>
              </a:solidFill>
              <a:latin typeface="+mn-lt"/>
              <a:ea typeface="+mn-ea"/>
              <a:cs typeface="+mn-cs"/>
            </a:rPr>
            <a:t>515-66-33</a:t>
          </a:r>
          <a:r>
            <a:rPr lang="ru-RU" sz="1200" b="0" i="0" baseline="0">
              <a:solidFill>
                <a:schemeClr val="tx1"/>
              </a:solidFill>
              <a:latin typeface="+mn-lt"/>
              <a:ea typeface="+mn-ea"/>
              <a:cs typeface="+mn-cs"/>
            </a:rPr>
            <a:t>, торговый отдел (3812) 638-248;</a:t>
          </a:r>
          <a:r>
            <a:rPr lang="en-US" sz="1200" b="0" i="0" baseline="0">
              <a:solidFill>
                <a:schemeClr val="tx1"/>
              </a:solidFill>
              <a:latin typeface="+mn-lt"/>
              <a:ea typeface="+mn-ea"/>
              <a:cs typeface="+mn-cs"/>
            </a:rPr>
            <a:t> 93-64-33</a:t>
          </a:r>
          <a:r>
            <a:rPr lang="ru-RU" sz="1200" b="0" i="0" baseline="0">
              <a:solidFill>
                <a:schemeClr val="tx1"/>
              </a:solidFill>
              <a:latin typeface="+mn-lt"/>
              <a:ea typeface="+mn-ea"/>
              <a:cs typeface="+mn-cs"/>
            </a:rPr>
            <a:t> </a:t>
          </a:r>
          <a:endParaRPr lang="ru-RU" sz="1200" b="0" i="0" baseline="0"/>
        </a:p>
        <a:p>
          <a:pPr algn="ctr"/>
          <a:r>
            <a:rPr lang="en-US" sz="1200" b="0" i="0" baseline="0">
              <a:solidFill>
                <a:sysClr val="windowText" lastClr="000000"/>
              </a:solidFill>
            </a:rPr>
            <a:t>www.gera55.ru,    </a:t>
          </a:r>
          <a:r>
            <a:rPr lang="en-US" sz="1200" b="0" i="0" baseline="0"/>
            <a:t>E-mail:  mail@gera55.ru</a:t>
          </a:r>
          <a:r>
            <a:rPr lang="ru-RU" sz="1200" b="0" i="0" baseline="0"/>
            <a:t>,</a:t>
          </a:r>
          <a:r>
            <a:rPr lang="en-US" sz="1200" b="0" i="0" baseline="0"/>
            <a:t>  ot@gera55.ru Wahtsap: 8-903-980-76-45</a:t>
          </a:r>
        </a:p>
        <a:p>
          <a:endParaRPr lang="ru-RU" sz="1200" b="1"/>
        </a:p>
      </xdr:txBody>
    </xdr:sp>
    <xdr:clientData/>
  </xdr:oneCellAnchor>
  <xdr:oneCellAnchor>
    <xdr:from>
      <xdr:col>0</xdr:col>
      <xdr:colOff>490584</xdr:colOff>
      <xdr:row>67</xdr:row>
      <xdr:rowOff>239887</xdr:rowOff>
    </xdr:from>
    <xdr:ext cx="1037548" cy="1796065"/>
    <xdr:pic>
      <xdr:nvPicPr>
        <xdr:cNvPr id="10" name="image8.png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 rot="7334804">
          <a:off x="111325" y="19110346"/>
          <a:ext cx="1796065" cy="1037548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0</xdr:col>
      <xdr:colOff>213361</xdr:colOff>
      <xdr:row>76</xdr:row>
      <xdr:rowOff>192055</xdr:rowOff>
    </xdr:from>
    <xdr:to>
      <xdr:col>0</xdr:col>
      <xdr:colOff>2058027</xdr:colOff>
      <xdr:row>80</xdr:row>
      <xdr:rowOff>213360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13361" y="19445255"/>
          <a:ext cx="1844666" cy="1037305"/>
        </a:xfrm>
        <a:prstGeom prst="rect">
          <a:avLst/>
        </a:prstGeom>
      </xdr:spPr>
    </xdr:pic>
    <xdr:clientData/>
  </xdr:twoCellAnchor>
  <xdr:twoCellAnchor editAs="oneCell">
    <xdr:from>
      <xdr:col>0</xdr:col>
      <xdr:colOff>294640</xdr:colOff>
      <xdr:row>85</xdr:row>
      <xdr:rowOff>218109</xdr:rowOff>
    </xdr:from>
    <xdr:to>
      <xdr:col>0</xdr:col>
      <xdr:colOff>1544320</xdr:colOff>
      <xdr:row>89</xdr:row>
      <xdr:rowOff>109197</xdr:rowOff>
    </xdr:to>
    <xdr:pic>
      <xdr:nvPicPr>
        <xdr:cNvPr id="12" name="Рисунок 11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94640" y="19786269"/>
          <a:ext cx="1249680" cy="896928"/>
        </a:xfrm>
        <a:prstGeom prst="rect">
          <a:avLst/>
        </a:prstGeom>
      </xdr:spPr>
    </xdr:pic>
    <xdr:clientData/>
  </xdr:twoCellAnchor>
  <xdr:twoCellAnchor editAs="oneCell">
    <xdr:from>
      <xdr:col>0</xdr:col>
      <xdr:colOff>30480</xdr:colOff>
      <xdr:row>22</xdr:row>
      <xdr:rowOff>172720</xdr:rowOff>
    </xdr:from>
    <xdr:to>
      <xdr:col>0</xdr:col>
      <xdr:colOff>2062480</xdr:colOff>
      <xdr:row>28</xdr:row>
      <xdr:rowOff>4919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30480" y="5709920"/>
          <a:ext cx="2032000" cy="135619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</xdr:row>
      <xdr:rowOff>193040</xdr:rowOff>
    </xdr:from>
    <xdr:to>
      <xdr:col>0</xdr:col>
      <xdr:colOff>2011680</xdr:colOff>
      <xdr:row>12</xdr:row>
      <xdr:rowOff>98489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0" y="2428240"/>
          <a:ext cx="2011680" cy="66744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41</xdr:row>
      <xdr:rowOff>0</xdr:rowOff>
    </xdr:from>
    <xdr:to>
      <xdr:col>1</xdr:col>
      <xdr:colOff>32738</xdr:colOff>
      <xdr:row>46</xdr:row>
      <xdr:rowOff>152400</xdr:rowOff>
    </xdr:to>
    <xdr:pic>
      <xdr:nvPicPr>
        <xdr:cNvPr id="7" name="Рисунок 6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0" y="10363200"/>
          <a:ext cx="2135858" cy="1422400"/>
        </a:xfrm>
        <a:prstGeom prst="rect">
          <a:avLst/>
        </a:prstGeom>
      </xdr:spPr>
    </xdr:pic>
    <xdr:clientData/>
  </xdr:twoCellAnchor>
  <xdr:twoCellAnchor editAs="oneCell">
    <xdr:from>
      <xdr:col>0</xdr:col>
      <xdr:colOff>60960</xdr:colOff>
      <xdr:row>59</xdr:row>
      <xdr:rowOff>71120</xdr:rowOff>
    </xdr:from>
    <xdr:to>
      <xdr:col>0</xdr:col>
      <xdr:colOff>1901015</xdr:colOff>
      <xdr:row>63</xdr:row>
      <xdr:rowOff>50800</xdr:rowOff>
    </xdr:to>
    <xdr:pic>
      <xdr:nvPicPr>
        <xdr:cNvPr id="14" name="Рисунок 13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60960" y="15006320"/>
          <a:ext cx="1840055" cy="99568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636995</xdr:colOff>
      <xdr:row>7</xdr:row>
      <xdr:rowOff>20320</xdr:rowOff>
    </xdr:from>
    <xdr:to>
      <xdr:col>0</xdr:col>
      <xdr:colOff>1412240</xdr:colOff>
      <xdr:row>8</xdr:row>
      <xdr:rowOff>59630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636995" y="782320"/>
          <a:ext cx="775245" cy="516830"/>
        </a:xfrm>
        <a:prstGeom prst="rect">
          <a:avLst/>
        </a:prstGeom>
      </xdr:spPr>
    </xdr:pic>
    <xdr:clientData/>
  </xdr:twoCellAnchor>
  <xdr:twoCellAnchor editAs="oneCell">
    <xdr:from>
      <xdr:col>0</xdr:col>
      <xdr:colOff>487680</xdr:colOff>
      <xdr:row>7</xdr:row>
      <xdr:rowOff>344310</xdr:rowOff>
    </xdr:from>
    <xdr:to>
      <xdr:col>0</xdr:col>
      <xdr:colOff>1552342</xdr:colOff>
      <xdr:row>9</xdr:row>
      <xdr:rowOff>101600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xmlns="" id="{00000000-0008-0000-03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487680" y="1106310"/>
          <a:ext cx="1064662" cy="712330"/>
        </a:xfrm>
        <a:prstGeom prst="rect">
          <a:avLst/>
        </a:prstGeom>
      </xdr:spPr>
    </xdr:pic>
    <xdr:clientData/>
  </xdr:twoCellAnchor>
  <xdr:twoCellAnchor editAs="oneCell">
    <xdr:from>
      <xdr:col>0</xdr:col>
      <xdr:colOff>172720</xdr:colOff>
      <xdr:row>11</xdr:row>
      <xdr:rowOff>123009</xdr:rowOff>
    </xdr:from>
    <xdr:to>
      <xdr:col>0</xdr:col>
      <xdr:colOff>1774992</xdr:colOff>
      <xdr:row>14</xdr:row>
      <xdr:rowOff>91440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xmlns="" id="{00000000-0008-0000-03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72720" y="3313249"/>
          <a:ext cx="1602272" cy="107587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17</xdr:row>
      <xdr:rowOff>30480</xdr:rowOff>
    </xdr:from>
    <xdr:to>
      <xdr:col>0</xdr:col>
      <xdr:colOff>1893005</xdr:colOff>
      <xdr:row>20</xdr:row>
      <xdr:rowOff>294639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xmlns="" id="{00000000-0008-0000-03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0" y="4663440"/>
          <a:ext cx="1893005" cy="1269999"/>
        </a:xfrm>
        <a:prstGeom prst="rect">
          <a:avLst/>
        </a:prstGeom>
      </xdr:spPr>
    </xdr:pic>
    <xdr:clientData/>
  </xdr:twoCellAnchor>
  <xdr:twoCellAnchor editAs="oneCell">
    <xdr:from>
      <xdr:col>0</xdr:col>
      <xdr:colOff>213360</xdr:colOff>
      <xdr:row>37</xdr:row>
      <xdr:rowOff>230294</xdr:rowOff>
    </xdr:from>
    <xdr:to>
      <xdr:col>0</xdr:col>
      <xdr:colOff>1595120</xdr:colOff>
      <xdr:row>40</xdr:row>
      <xdr:rowOff>23708</xdr:rowOff>
    </xdr:to>
    <xdr:pic>
      <xdr:nvPicPr>
        <xdr:cNvPr id="13" name="Рисунок 12">
          <a:extLst>
            <a:ext uri="{FF2B5EF4-FFF2-40B4-BE49-F238E27FC236}">
              <a16:creationId xmlns:a16="http://schemas.microsoft.com/office/drawing/2014/main" xmlns="" id="{00000000-0008-0000-03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213360" y="11467254"/>
          <a:ext cx="1381760" cy="921174"/>
        </a:xfrm>
        <a:prstGeom prst="rect">
          <a:avLst/>
        </a:prstGeom>
      </xdr:spPr>
    </xdr:pic>
    <xdr:clientData/>
  </xdr:twoCellAnchor>
  <xdr:oneCellAnchor>
    <xdr:from>
      <xdr:col>0</xdr:col>
      <xdr:colOff>1117600</xdr:colOff>
      <xdr:row>0</xdr:row>
      <xdr:rowOff>0</xdr:rowOff>
    </xdr:from>
    <xdr:ext cx="7345680" cy="922020"/>
    <xdr:sp macro="" textlink="">
      <xdr:nvSpPr>
        <xdr:cNvPr id="8" name="TextBox 7"/>
        <xdr:cNvSpPr txBox="1"/>
      </xdr:nvSpPr>
      <xdr:spPr>
        <a:xfrm>
          <a:off x="1117600" y="0"/>
          <a:ext cx="7345680" cy="9220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ru-RU" sz="1800" b="1" i="0"/>
            <a:t>Общество</a:t>
          </a:r>
          <a:r>
            <a:rPr lang="ru-RU" sz="1800" b="1" i="0" baseline="0"/>
            <a:t> с ограниченной отвественностью  "Компания "ГЕРА"                                                               </a:t>
          </a:r>
          <a:r>
            <a:rPr lang="ru-RU" sz="1200" b="0" i="0" baseline="0"/>
            <a:t>Россия, 644001, г. Омск, ул. Лермонтова, 95/1,  </a:t>
          </a:r>
          <a:r>
            <a:rPr lang="ru-RU" sz="1200" b="0" i="0" baseline="0">
              <a:solidFill>
                <a:schemeClr val="tx1"/>
              </a:solidFill>
              <a:latin typeface="+mn-lt"/>
              <a:ea typeface="+mn-ea"/>
              <a:cs typeface="+mn-cs"/>
            </a:rPr>
            <a:t>тел. </a:t>
          </a:r>
          <a:r>
            <a:rPr lang="en-US" sz="1200" b="0" i="0" baseline="0">
              <a:solidFill>
                <a:schemeClr val="tx1"/>
              </a:solidFill>
              <a:latin typeface="+mn-lt"/>
              <a:ea typeface="+mn-ea"/>
              <a:cs typeface="+mn-cs"/>
            </a:rPr>
            <a:t>8</a:t>
          </a:r>
          <a:r>
            <a:rPr lang="ru-RU" sz="1200" b="0" i="0" baseline="0">
              <a:solidFill>
                <a:schemeClr val="tx1"/>
              </a:solidFill>
              <a:latin typeface="+mn-lt"/>
              <a:ea typeface="+mn-ea"/>
              <a:cs typeface="+mn-cs"/>
            </a:rPr>
            <a:t>(</a:t>
          </a:r>
          <a:r>
            <a:rPr lang="en-US" sz="1200" b="0" i="0" baseline="0">
              <a:solidFill>
                <a:schemeClr val="tx1"/>
              </a:solidFill>
              <a:latin typeface="+mn-lt"/>
              <a:ea typeface="+mn-ea"/>
              <a:cs typeface="+mn-cs"/>
            </a:rPr>
            <a:t>958</a:t>
          </a:r>
          <a:r>
            <a:rPr lang="ru-RU" sz="1200" b="0" i="0" baseline="0">
              <a:solidFill>
                <a:schemeClr val="tx1"/>
              </a:solidFill>
              <a:latin typeface="+mn-lt"/>
              <a:ea typeface="+mn-ea"/>
              <a:cs typeface="+mn-cs"/>
            </a:rPr>
            <a:t>) </a:t>
          </a:r>
          <a:r>
            <a:rPr lang="en-US" sz="1200" b="0" i="0" baseline="0">
              <a:solidFill>
                <a:schemeClr val="tx1"/>
              </a:solidFill>
              <a:latin typeface="+mn-lt"/>
              <a:ea typeface="+mn-ea"/>
              <a:cs typeface="+mn-cs"/>
            </a:rPr>
            <a:t>515-66-33</a:t>
          </a:r>
          <a:r>
            <a:rPr lang="ru-RU" sz="1200" b="0" i="0" baseline="0">
              <a:solidFill>
                <a:schemeClr val="tx1"/>
              </a:solidFill>
              <a:latin typeface="+mn-lt"/>
              <a:ea typeface="+mn-ea"/>
              <a:cs typeface="+mn-cs"/>
            </a:rPr>
            <a:t>, торговый отдел (3812) 638-248;</a:t>
          </a:r>
          <a:r>
            <a:rPr lang="en-US" sz="1200" b="0" i="0" baseline="0">
              <a:solidFill>
                <a:schemeClr val="tx1"/>
              </a:solidFill>
              <a:latin typeface="+mn-lt"/>
              <a:ea typeface="+mn-ea"/>
              <a:cs typeface="+mn-cs"/>
            </a:rPr>
            <a:t> 93-64-33</a:t>
          </a:r>
          <a:r>
            <a:rPr lang="ru-RU" sz="1200" b="0" i="0" baseline="0">
              <a:solidFill>
                <a:schemeClr val="tx1"/>
              </a:solidFill>
              <a:latin typeface="+mn-lt"/>
              <a:ea typeface="+mn-ea"/>
              <a:cs typeface="+mn-cs"/>
            </a:rPr>
            <a:t> </a:t>
          </a:r>
          <a:endParaRPr lang="ru-RU" sz="1200" b="0" i="0" baseline="0"/>
        </a:p>
        <a:p>
          <a:pPr algn="ctr"/>
          <a:r>
            <a:rPr lang="en-US" sz="1200" b="0" i="0" baseline="0">
              <a:solidFill>
                <a:sysClr val="windowText" lastClr="000000"/>
              </a:solidFill>
            </a:rPr>
            <a:t>www.gera55.ru,    </a:t>
          </a:r>
          <a:r>
            <a:rPr lang="en-US" sz="1200" b="0" i="0" baseline="0"/>
            <a:t>E-mail:  mail@gera55.ru</a:t>
          </a:r>
          <a:r>
            <a:rPr lang="ru-RU" sz="1200" b="0" i="0" baseline="0"/>
            <a:t>,</a:t>
          </a:r>
          <a:r>
            <a:rPr lang="en-US" sz="1200" b="0" i="0" baseline="0"/>
            <a:t>  ot@gera55.ru Wahtsap: 8-903-980-76-45</a:t>
          </a:r>
        </a:p>
        <a:p>
          <a:endParaRPr lang="ru-RU" sz="1200" b="1"/>
        </a:p>
      </xdr:txBody>
    </xdr:sp>
    <xdr:clientData/>
  </xdr:oneCellAnchor>
  <xdr:oneCellAnchor>
    <xdr:from>
      <xdr:col>0</xdr:col>
      <xdr:colOff>0</xdr:colOff>
      <xdr:row>24</xdr:row>
      <xdr:rowOff>274320</xdr:rowOff>
    </xdr:from>
    <xdr:ext cx="1936411" cy="1280159"/>
    <xdr:pic>
      <xdr:nvPicPr>
        <xdr:cNvPr id="10" name="Рисунок 9">
          <a:extLst>
            <a:ext uri="{FF2B5EF4-FFF2-40B4-BE49-F238E27FC236}">
              <a16:creationId xmlns:a16="http://schemas.microsoft.com/office/drawing/2014/main" xmlns="" id="{00000000-0008-0000-03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0" y="6339840"/>
          <a:ext cx="1936411" cy="1280159"/>
        </a:xfrm>
        <a:prstGeom prst="rect">
          <a:avLst/>
        </a:prstGeom>
      </xdr:spPr>
    </xdr:pic>
    <xdr:clientData/>
  </xdr:oneCellAnchor>
  <xdr:twoCellAnchor editAs="oneCell">
    <xdr:from>
      <xdr:col>0</xdr:col>
      <xdr:colOff>680720</xdr:colOff>
      <xdr:row>33</xdr:row>
      <xdr:rowOff>203200</xdr:rowOff>
    </xdr:from>
    <xdr:to>
      <xdr:col>0</xdr:col>
      <xdr:colOff>1363531</xdr:colOff>
      <xdr:row>34</xdr:row>
      <xdr:rowOff>264202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680720" y="10078720"/>
          <a:ext cx="682811" cy="48772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2092960</xdr:colOff>
      <xdr:row>0</xdr:row>
      <xdr:rowOff>0</xdr:rowOff>
    </xdr:from>
    <xdr:ext cx="9773920" cy="922020"/>
    <xdr:sp macro="" textlink="">
      <xdr:nvSpPr>
        <xdr:cNvPr id="3" name="TextBox 2"/>
        <xdr:cNvSpPr txBox="1"/>
      </xdr:nvSpPr>
      <xdr:spPr>
        <a:xfrm>
          <a:off x="2092960" y="0"/>
          <a:ext cx="9773920" cy="9220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ru-RU" sz="1800" b="1" i="0"/>
            <a:t>Общество</a:t>
          </a:r>
          <a:r>
            <a:rPr lang="ru-RU" sz="1800" b="1" i="0" baseline="0"/>
            <a:t> с ограниченной отвественностью  "Компания "ГЕРА"                                                               </a:t>
          </a:r>
          <a:r>
            <a:rPr lang="ru-RU" sz="1200" b="0" i="0" baseline="0"/>
            <a:t>Россия, 644001, г. Омск, ул. Лермонтова, 95/1,  </a:t>
          </a:r>
          <a:r>
            <a:rPr lang="ru-RU" sz="1200" b="0" i="0" baseline="0">
              <a:solidFill>
                <a:schemeClr val="tx1"/>
              </a:solidFill>
              <a:latin typeface="+mn-lt"/>
              <a:ea typeface="+mn-ea"/>
              <a:cs typeface="+mn-cs"/>
            </a:rPr>
            <a:t>тел. </a:t>
          </a:r>
          <a:r>
            <a:rPr lang="en-US" sz="1200" b="0" i="0" baseline="0">
              <a:solidFill>
                <a:schemeClr val="tx1"/>
              </a:solidFill>
              <a:latin typeface="+mn-lt"/>
              <a:ea typeface="+mn-ea"/>
              <a:cs typeface="+mn-cs"/>
            </a:rPr>
            <a:t>8</a:t>
          </a:r>
          <a:r>
            <a:rPr lang="ru-RU" sz="1200" b="0" i="0" baseline="0">
              <a:solidFill>
                <a:schemeClr val="tx1"/>
              </a:solidFill>
              <a:latin typeface="+mn-lt"/>
              <a:ea typeface="+mn-ea"/>
              <a:cs typeface="+mn-cs"/>
            </a:rPr>
            <a:t>(</a:t>
          </a:r>
          <a:r>
            <a:rPr lang="en-US" sz="1200" b="0" i="0" baseline="0">
              <a:solidFill>
                <a:schemeClr val="tx1"/>
              </a:solidFill>
              <a:latin typeface="+mn-lt"/>
              <a:ea typeface="+mn-ea"/>
              <a:cs typeface="+mn-cs"/>
            </a:rPr>
            <a:t>958</a:t>
          </a:r>
          <a:r>
            <a:rPr lang="ru-RU" sz="1200" b="0" i="0" baseline="0">
              <a:solidFill>
                <a:schemeClr val="tx1"/>
              </a:solidFill>
              <a:latin typeface="+mn-lt"/>
              <a:ea typeface="+mn-ea"/>
              <a:cs typeface="+mn-cs"/>
            </a:rPr>
            <a:t>) </a:t>
          </a:r>
          <a:r>
            <a:rPr lang="en-US" sz="1200" b="0" i="0" baseline="0">
              <a:solidFill>
                <a:schemeClr val="tx1"/>
              </a:solidFill>
              <a:latin typeface="+mn-lt"/>
              <a:ea typeface="+mn-ea"/>
              <a:cs typeface="+mn-cs"/>
            </a:rPr>
            <a:t>515-66-33</a:t>
          </a:r>
          <a:r>
            <a:rPr lang="ru-RU" sz="1200" b="0" i="0" baseline="0">
              <a:solidFill>
                <a:schemeClr val="tx1"/>
              </a:solidFill>
              <a:latin typeface="+mn-lt"/>
              <a:ea typeface="+mn-ea"/>
              <a:cs typeface="+mn-cs"/>
            </a:rPr>
            <a:t>, торговый отдел (3812) 638-248;</a:t>
          </a:r>
          <a:r>
            <a:rPr lang="en-US" sz="1200" b="0" i="0" baseline="0">
              <a:solidFill>
                <a:schemeClr val="tx1"/>
              </a:solidFill>
              <a:latin typeface="+mn-lt"/>
              <a:ea typeface="+mn-ea"/>
              <a:cs typeface="+mn-cs"/>
            </a:rPr>
            <a:t> 93-64-33</a:t>
          </a:r>
          <a:r>
            <a:rPr lang="ru-RU" sz="1200" b="0" i="0" baseline="0">
              <a:solidFill>
                <a:schemeClr val="tx1"/>
              </a:solidFill>
              <a:latin typeface="+mn-lt"/>
              <a:ea typeface="+mn-ea"/>
              <a:cs typeface="+mn-cs"/>
            </a:rPr>
            <a:t> </a:t>
          </a:r>
          <a:endParaRPr lang="ru-RU" sz="1200" b="0" i="0" baseline="0"/>
        </a:p>
        <a:p>
          <a:pPr algn="ctr"/>
          <a:r>
            <a:rPr lang="en-US" sz="1200" b="0" i="0" baseline="0">
              <a:solidFill>
                <a:sysClr val="windowText" lastClr="000000"/>
              </a:solidFill>
            </a:rPr>
            <a:t>www.gera55.ru,    </a:t>
          </a:r>
          <a:r>
            <a:rPr lang="en-US" sz="1200" b="0" i="0" baseline="0"/>
            <a:t>E-mail:  mail@gera55.ru</a:t>
          </a:r>
          <a:r>
            <a:rPr lang="ru-RU" sz="1200" b="0" i="0" baseline="0"/>
            <a:t>,</a:t>
          </a:r>
          <a:r>
            <a:rPr lang="en-US" sz="1200" b="0" i="0" baseline="0"/>
            <a:t>  ot@gera55.ru Wahtsap: 8-903-980-76-45</a:t>
          </a:r>
        </a:p>
        <a:p>
          <a:endParaRPr lang="ru-RU" sz="1200" b="1"/>
        </a:p>
      </xdr:txBody>
    </xdr:sp>
    <xdr:clientData/>
  </xdr:oneCellAnchor>
  <xdr:twoCellAnchor editAs="oneCell">
    <xdr:from>
      <xdr:col>0</xdr:col>
      <xdr:colOff>162560</xdr:colOff>
      <xdr:row>66</xdr:row>
      <xdr:rowOff>101601</xdr:rowOff>
    </xdr:from>
    <xdr:to>
      <xdr:col>0</xdr:col>
      <xdr:colOff>1869440</xdr:colOff>
      <xdr:row>71</xdr:row>
      <xdr:rowOff>98351</xdr:rowOff>
    </xdr:to>
    <xdr:pic>
      <xdr:nvPicPr>
        <xdr:cNvPr id="11" name="Рисунок 10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62560" y="23063201"/>
          <a:ext cx="1706880" cy="11651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54</xdr:row>
      <xdr:rowOff>40641</xdr:rowOff>
    </xdr:from>
    <xdr:to>
      <xdr:col>1</xdr:col>
      <xdr:colOff>15036</xdr:colOff>
      <xdr:row>61</xdr:row>
      <xdr:rowOff>101601</xdr:rowOff>
    </xdr:to>
    <xdr:pic>
      <xdr:nvPicPr>
        <xdr:cNvPr id="12" name="Рисунок 11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20045681"/>
          <a:ext cx="2118156" cy="163576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35</xdr:row>
      <xdr:rowOff>162560</xdr:rowOff>
    </xdr:from>
    <xdr:to>
      <xdr:col>0</xdr:col>
      <xdr:colOff>1870811</xdr:colOff>
      <xdr:row>40</xdr:row>
      <xdr:rowOff>213360</xdr:rowOff>
    </xdr:to>
    <xdr:pic>
      <xdr:nvPicPr>
        <xdr:cNvPr id="15" name="Рисунок 14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15087600"/>
          <a:ext cx="1870811" cy="13208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18</xdr:row>
      <xdr:rowOff>10161</xdr:rowOff>
    </xdr:from>
    <xdr:to>
      <xdr:col>0</xdr:col>
      <xdr:colOff>1892423</xdr:colOff>
      <xdr:row>23</xdr:row>
      <xdr:rowOff>40641</xdr:rowOff>
    </xdr:to>
    <xdr:pic>
      <xdr:nvPicPr>
        <xdr:cNvPr id="17" name="Рисунок 16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0" y="10617201"/>
          <a:ext cx="1892423" cy="130048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</xdr:row>
      <xdr:rowOff>172721</xdr:rowOff>
    </xdr:from>
    <xdr:to>
      <xdr:col>0</xdr:col>
      <xdr:colOff>1932898</xdr:colOff>
      <xdr:row>12</xdr:row>
      <xdr:rowOff>20321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0" y="1889761"/>
          <a:ext cx="1932898" cy="11176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485290</xdr:colOff>
      <xdr:row>7</xdr:row>
      <xdr:rowOff>51398</xdr:rowOff>
    </xdr:from>
    <xdr:to>
      <xdr:col>0</xdr:col>
      <xdr:colOff>1327516</xdr:colOff>
      <xdr:row>7</xdr:row>
      <xdr:rowOff>51755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xmlns="" id="{5132BC6F-B699-449D-9F85-0769F7E02E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485290" y="1768438"/>
          <a:ext cx="799554" cy="896469"/>
        </a:xfrm>
        <a:prstGeom prst="rect">
          <a:avLst/>
        </a:prstGeom>
      </xdr:spPr>
    </xdr:pic>
    <xdr:clientData/>
  </xdr:twoCellAnchor>
  <xdr:oneCellAnchor>
    <xdr:from>
      <xdr:col>1</xdr:col>
      <xdr:colOff>10160</xdr:colOff>
      <xdr:row>0</xdr:row>
      <xdr:rowOff>0</xdr:rowOff>
    </xdr:from>
    <xdr:ext cx="9184640" cy="922020"/>
    <xdr:sp macro="" textlink="">
      <xdr:nvSpPr>
        <xdr:cNvPr id="6" name="TextBox 5"/>
        <xdr:cNvSpPr txBox="1"/>
      </xdr:nvSpPr>
      <xdr:spPr>
        <a:xfrm>
          <a:off x="1798320" y="0"/>
          <a:ext cx="9184640" cy="9220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ru-RU" sz="1800" b="1" i="0"/>
            <a:t>Общество</a:t>
          </a:r>
          <a:r>
            <a:rPr lang="ru-RU" sz="1800" b="1" i="0" baseline="0"/>
            <a:t> с ограниченной отвественностью  "Компания "ГЕРА"                                                               </a:t>
          </a:r>
          <a:r>
            <a:rPr lang="ru-RU" sz="1200" b="0" i="0" baseline="0"/>
            <a:t>Россия, 644001, г. Омск, ул. Лермонтова, 95/1,  </a:t>
          </a:r>
          <a:r>
            <a:rPr lang="ru-RU" sz="1200" b="0" i="0" baseline="0">
              <a:solidFill>
                <a:schemeClr val="tx1"/>
              </a:solidFill>
              <a:latin typeface="+mn-lt"/>
              <a:ea typeface="+mn-ea"/>
              <a:cs typeface="+mn-cs"/>
            </a:rPr>
            <a:t>тел. </a:t>
          </a:r>
          <a:r>
            <a:rPr lang="en-US" sz="1200" b="0" i="0" baseline="0">
              <a:solidFill>
                <a:schemeClr val="tx1"/>
              </a:solidFill>
              <a:latin typeface="+mn-lt"/>
              <a:ea typeface="+mn-ea"/>
              <a:cs typeface="+mn-cs"/>
            </a:rPr>
            <a:t>8</a:t>
          </a:r>
          <a:r>
            <a:rPr lang="ru-RU" sz="1200" b="0" i="0" baseline="0">
              <a:solidFill>
                <a:schemeClr val="tx1"/>
              </a:solidFill>
              <a:latin typeface="+mn-lt"/>
              <a:ea typeface="+mn-ea"/>
              <a:cs typeface="+mn-cs"/>
            </a:rPr>
            <a:t>(</a:t>
          </a:r>
          <a:r>
            <a:rPr lang="en-US" sz="1200" b="0" i="0" baseline="0">
              <a:solidFill>
                <a:schemeClr val="tx1"/>
              </a:solidFill>
              <a:latin typeface="+mn-lt"/>
              <a:ea typeface="+mn-ea"/>
              <a:cs typeface="+mn-cs"/>
            </a:rPr>
            <a:t>958</a:t>
          </a:r>
          <a:r>
            <a:rPr lang="ru-RU" sz="1200" b="0" i="0" baseline="0">
              <a:solidFill>
                <a:schemeClr val="tx1"/>
              </a:solidFill>
              <a:latin typeface="+mn-lt"/>
              <a:ea typeface="+mn-ea"/>
              <a:cs typeface="+mn-cs"/>
            </a:rPr>
            <a:t>) </a:t>
          </a:r>
          <a:r>
            <a:rPr lang="en-US" sz="1200" b="0" i="0" baseline="0">
              <a:solidFill>
                <a:schemeClr val="tx1"/>
              </a:solidFill>
              <a:latin typeface="+mn-lt"/>
              <a:ea typeface="+mn-ea"/>
              <a:cs typeface="+mn-cs"/>
            </a:rPr>
            <a:t>515-66-33</a:t>
          </a:r>
          <a:r>
            <a:rPr lang="ru-RU" sz="1200" b="0" i="0" baseline="0">
              <a:solidFill>
                <a:schemeClr val="tx1"/>
              </a:solidFill>
              <a:latin typeface="+mn-lt"/>
              <a:ea typeface="+mn-ea"/>
              <a:cs typeface="+mn-cs"/>
            </a:rPr>
            <a:t>, торговый отдел (3812) 638-248;</a:t>
          </a:r>
          <a:r>
            <a:rPr lang="en-US" sz="1200" b="0" i="0" baseline="0">
              <a:solidFill>
                <a:schemeClr val="tx1"/>
              </a:solidFill>
              <a:latin typeface="+mn-lt"/>
              <a:ea typeface="+mn-ea"/>
              <a:cs typeface="+mn-cs"/>
            </a:rPr>
            <a:t> 93-64-33</a:t>
          </a:r>
          <a:r>
            <a:rPr lang="ru-RU" sz="1200" b="0" i="0" baseline="0">
              <a:solidFill>
                <a:schemeClr val="tx1"/>
              </a:solidFill>
              <a:latin typeface="+mn-lt"/>
              <a:ea typeface="+mn-ea"/>
              <a:cs typeface="+mn-cs"/>
            </a:rPr>
            <a:t> </a:t>
          </a:r>
          <a:endParaRPr lang="ru-RU" sz="1200" b="0" i="0" baseline="0"/>
        </a:p>
        <a:p>
          <a:pPr algn="ctr"/>
          <a:r>
            <a:rPr lang="en-US" sz="1200" b="0" i="0" baseline="0">
              <a:solidFill>
                <a:sysClr val="windowText" lastClr="000000"/>
              </a:solidFill>
            </a:rPr>
            <a:t>www.gera55.ru,    </a:t>
          </a:r>
          <a:r>
            <a:rPr lang="en-US" sz="1200" b="0" i="0" baseline="0"/>
            <a:t>E-mail:  mail@gera55.ru</a:t>
          </a:r>
          <a:r>
            <a:rPr lang="ru-RU" sz="1200" b="0" i="0" baseline="0"/>
            <a:t>,</a:t>
          </a:r>
          <a:r>
            <a:rPr lang="en-US" sz="1200" b="0" i="0" baseline="0"/>
            <a:t>  ot@gera55.ru Wahtsap: 8-903-980-76-45</a:t>
          </a:r>
        </a:p>
        <a:p>
          <a:endParaRPr lang="ru-RU" sz="1200" b="1"/>
        </a:p>
      </xdr:txBody>
    </xdr:sp>
    <xdr:clientData/>
  </xdr:oneCellAnchor>
  <xdr:twoCellAnchor editAs="oneCell">
    <xdr:from>
      <xdr:col>0</xdr:col>
      <xdr:colOff>386080</xdr:colOff>
      <xdr:row>19</xdr:row>
      <xdr:rowOff>60960</xdr:rowOff>
    </xdr:from>
    <xdr:to>
      <xdr:col>0</xdr:col>
      <xdr:colOff>1196848</xdr:colOff>
      <xdr:row>19</xdr:row>
      <xdr:rowOff>60960</xdr:rowOff>
    </xdr:to>
    <xdr:pic>
      <xdr:nvPicPr>
        <xdr:cNvPr id="8" name="Picture 8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86080" y="8128000"/>
          <a:ext cx="777240" cy="77724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436880</xdr:colOff>
      <xdr:row>24</xdr:row>
      <xdr:rowOff>40640</xdr:rowOff>
    </xdr:from>
    <xdr:to>
      <xdr:col>0</xdr:col>
      <xdr:colOff>1124204</xdr:colOff>
      <xdr:row>26</xdr:row>
      <xdr:rowOff>40640</xdr:rowOff>
    </xdr:to>
    <xdr:pic>
      <xdr:nvPicPr>
        <xdr:cNvPr id="9" name="Picture 96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36880" y="9377680"/>
          <a:ext cx="687324" cy="508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365760</xdr:colOff>
      <xdr:row>7</xdr:row>
      <xdr:rowOff>71120</xdr:rowOff>
    </xdr:from>
    <xdr:to>
      <xdr:col>0</xdr:col>
      <xdr:colOff>1165314</xdr:colOff>
      <xdr:row>10</xdr:row>
      <xdr:rowOff>205589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xmlns="" id="{5132BC6F-B699-449D-9F85-0769F7E02E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365760" y="1788160"/>
          <a:ext cx="799554" cy="896469"/>
        </a:xfrm>
        <a:prstGeom prst="rect">
          <a:avLst/>
        </a:prstGeom>
      </xdr:spPr>
    </xdr:pic>
    <xdr:clientData/>
  </xdr:twoCellAnchor>
  <xdr:twoCellAnchor editAs="oneCell">
    <xdr:from>
      <xdr:col>0</xdr:col>
      <xdr:colOff>325120</xdr:colOff>
      <xdr:row>19</xdr:row>
      <xdr:rowOff>81280</xdr:rowOff>
    </xdr:from>
    <xdr:to>
      <xdr:col>0</xdr:col>
      <xdr:colOff>1102360</xdr:colOff>
      <xdr:row>22</xdr:row>
      <xdr:rowOff>96520</xdr:rowOff>
    </xdr:to>
    <xdr:pic>
      <xdr:nvPicPr>
        <xdr:cNvPr id="11" name="Picture 8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25120" y="8148320"/>
          <a:ext cx="777240" cy="77724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426721</xdr:colOff>
      <xdr:row>14</xdr:row>
      <xdr:rowOff>20320</xdr:rowOff>
    </xdr:from>
    <xdr:to>
      <xdr:col>0</xdr:col>
      <xdr:colOff>1249680</xdr:colOff>
      <xdr:row>15</xdr:row>
      <xdr:rowOff>284017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426721" y="3515360"/>
          <a:ext cx="822959" cy="6192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426720</xdr:colOff>
      <xdr:row>37</xdr:row>
      <xdr:rowOff>218663</xdr:rowOff>
    </xdr:from>
    <xdr:to>
      <xdr:col>0</xdr:col>
      <xdr:colOff>1747520</xdr:colOff>
      <xdr:row>41</xdr:row>
      <xdr:rowOff>114894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xmlns="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426720" y="2961863"/>
          <a:ext cx="1320800" cy="912231"/>
        </a:xfrm>
        <a:prstGeom prst="rect">
          <a:avLst/>
        </a:prstGeom>
      </xdr:spPr>
    </xdr:pic>
    <xdr:clientData/>
  </xdr:twoCellAnchor>
  <xdr:oneCellAnchor>
    <xdr:from>
      <xdr:col>1</xdr:col>
      <xdr:colOff>10160</xdr:colOff>
      <xdr:row>0</xdr:row>
      <xdr:rowOff>0</xdr:rowOff>
    </xdr:from>
    <xdr:ext cx="9763760" cy="922020"/>
    <xdr:sp macro="" textlink="">
      <xdr:nvSpPr>
        <xdr:cNvPr id="8" name="TextBox 7"/>
        <xdr:cNvSpPr txBox="1"/>
      </xdr:nvSpPr>
      <xdr:spPr>
        <a:xfrm>
          <a:off x="2113280" y="0"/>
          <a:ext cx="9763760" cy="9220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ru-RU" sz="1800" b="1" i="0"/>
            <a:t>Общество</a:t>
          </a:r>
          <a:r>
            <a:rPr lang="ru-RU" sz="1800" b="1" i="0" baseline="0"/>
            <a:t> с ограниченной отвественностью  "Компания "ГЕРА"                                                               </a:t>
          </a:r>
          <a:r>
            <a:rPr lang="ru-RU" sz="1200" b="0" i="0" baseline="0"/>
            <a:t>Россия, 644001, г. Омск, ул. Лермонтова, 95/1,  </a:t>
          </a:r>
          <a:r>
            <a:rPr lang="ru-RU" sz="1200" b="0" i="0" baseline="0">
              <a:solidFill>
                <a:schemeClr val="tx1"/>
              </a:solidFill>
              <a:latin typeface="+mn-lt"/>
              <a:ea typeface="+mn-ea"/>
              <a:cs typeface="+mn-cs"/>
            </a:rPr>
            <a:t>тел. </a:t>
          </a:r>
          <a:r>
            <a:rPr lang="en-US" sz="1200" b="0" i="0" baseline="0">
              <a:solidFill>
                <a:schemeClr val="tx1"/>
              </a:solidFill>
              <a:latin typeface="+mn-lt"/>
              <a:ea typeface="+mn-ea"/>
              <a:cs typeface="+mn-cs"/>
            </a:rPr>
            <a:t>8</a:t>
          </a:r>
          <a:r>
            <a:rPr lang="ru-RU" sz="1200" b="0" i="0" baseline="0">
              <a:solidFill>
                <a:schemeClr val="tx1"/>
              </a:solidFill>
              <a:latin typeface="+mn-lt"/>
              <a:ea typeface="+mn-ea"/>
              <a:cs typeface="+mn-cs"/>
            </a:rPr>
            <a:t>(</a:t>
          </a:r>
          <a:r>
            <a:rPr lang="en-US" sz="1200" b="0" i="0" baseline="0">
              <a:solidFill>
                <a:schemeClr val="tx1"/>
              </a:solidFill>
              <a:latin typeface="+mn-lt"/>
              <a:ea typeface="+mn-ea"/>
              <a:cs typeface="+mn-cs"/>
            </a:rPr>
            <a:t>958</a:t>
          </a:r>
          <a:r>
            <a:rPr lang="ru-RU" sz="1200" b="0" i="0" baseline="0">
              <a:solidFill>
                <a:schemeClr val="tx1"/>
              </a:solidFill>
              <a:latin typeface="+mn-lt"/>
              <a:ea typeface="+mn-ea"/>
              <a:cs typeface="+mn-cs"/>
            </a:rPr>
            <a:t>) </a:t>
          </a:r>
          <a:r>
            <a:rPr lang="en-US" sz="1200" b="0" i="0" baseline="0">
              <a:solidFill>
                <a:schemeClr val="tx1"/>
              </a:solidFill>
              <a:latin typeface="+mn-lt"/>
              <a:ea typeface="+mn-ea"/>
              <a:cs typeface="+mn-cs"/>
            </a:rPr>
            <a:t>515-66-33</a:t>
          </a:r>
          <a:r>
            <a:rPr lang="ru-RU" sz="1200" b="0" i="0" baseline="0">
              <a:solidFill>
                <a:schemeClr val="tx1"/>
              </a:solidFill>
              <a:latin typeface="+mn-lt"/>
              <a:ea typeface="+mn-ea"/>
              <a:cs typeface="+mn-cs"/>
            </a:rPr>
            <a:t>, торговый отдел (3812) 638-248;</a:t>
          </a:r>
          <a:r>
            <a:rPr lang="en-US" sz="1200" b="0" i="0" baseline="0">
              <a:solidFill>
                <a:schemeClr val="tx1"/>
              </a:solidFill>
              <a:latin typeface="+mn-lt"/>
              <a:ea typeface="+mn-ea"/>
              <a:cs typeface="+mn-cs"/>
            </a:rPr>
            <a:t> 93-64-33</a:t>
          </a:r>
          <a:r>
            <a:rPr lang="ru-RU" sz="1200" b="0" i="0" baseline="0">
              <a:solidFill>
                <a:schemeClr val="tx1"/>
              </a:solidFill>
              <a:latin typeface="+mn-lt"/>
              <a:ea typeface="+mn-ea"/>
              <a:cs typeface="+mn-cs"/>
            </a:rPr>
            <a:t> </a:t>
          </a:r>
          <a:endParaRPr lang="ru-RU" sz="1200" b="0" i="0" baseline="0"/>
        </a:p>
        <a:p>
          <a:pPr algn="ctr"/>
          <a:r>
            <a:rPr lang="en-US" sz="1200" b="0" i="0" baseline="0">
              <a:solidFill>
                <a:sysClr val="windowText" lastClr="000000"/>
              </a:solidFill>
            </a:rPr>
            <a:t>www.gera55.ru,    </a:t>
          </a:r>
          <a:r>
            <a:rPr lang="en-US" sz="1200" b="0" i="0" baseline="0"/>
            <a:t>E-mail:  mail@gera55.ru</a:t>
          </a:r>
          <a:r>
            <a:rPr lang="ru-RU" sz="1200" b="0" i="0" baseline="0"/>
            <a:t>,</a:t>
          </a:r>
          <a:r>
            <a:rPr lang="en-US" sz="1200" b="0" i="0" baseline="0"/>
            <a:t>  ot@gera55.ru Wahtsap: 8-903-980-76-45</a:t>
          </a:r>
        </a:p>
        <a:p>
          <a:endParaRPr lang="ru-RU" sz="1200" b="1"/>
        </a:p>
      </xdr:txBody>
    </xdr:sp>
    <xdr:clientData/>
  </xdr:oneCellAnchor>
  <xdr:twoCellAnchor editAs="oneCell">
    <xdr:from>
      <xdr:col>0</xdr:col>
      <xdr:colOff>398687</xdr:colOff>
      <xdr:row>9</xdr:row>
      <xdr:rowOff>210457</xdr:rowOff>
    </xdr:from>
    <xdr:to>
      <xdr:col>0</xdr:col>
      <xdr:colOff>1609148</xdr:colOff>
      <xdr:row>13</xdr:row>
      <xdr:rowOff>30480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xmlns="" id="{00000000-0008-0000-04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398687" y="12829177"/>
          <a:ext cx="1210461" cy="836023"/>
        </a:xfrm>
        <a:prstGeom prst="rect">
          <a:avLst/>
        </a:prstGeom>
      </xdr:spPr>
    </xdr:pic>
    <xdr:clientData/>
  </xdr:twoCellAnchor>
  <xdr:twoCellAnchor editAs="oneCell">
    <xdr:from>
      <xdr:col>0</xdr:col>
      <xdr:colOff>416560</xdr:colOff>
      <xdr:row>22</xdr:row>
      <xdr:rowOff>196669</xdr:rowOff>
    </xdr:from>
    <xdr:to>
      <xdr:col>0</xdr:col>
      <xdr:colOff>1622756</xdr:colOff>
      <xdr:row>26</xdr:row>
      <xdr:rowOff>13746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xmlns="" id="{00000000-0008-0000-04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416560" y="13607869"/>
          <a:ext cx="1206196" cy="833077"/>
        </a:xfrm>
        <a:prstGeom prst="rect">
          <a:avLst/>
        </a:prstGeom>
      </xdr:spPr>
    </xdr:pic>
    <xdr:clientData/>
  </xdr:twoCellAnchor>
  <xdr:twoCellAnchor editAs="oneCell">
    <xdr:from>
      <xdr:col>0</xdr:col>
      <xdr:colOff>193041</xdr:colOff>
      <xdr:row>53</xdr:row>
      <xdr:rowOff>132081</xdr:rowOff>
    </xdr:from>
    <xdr:to>
      <xdr:col>0</xdr:col>
      <xdr:colOff>1486081</xdr:colOff>
      <xdr:row>56</xdr:row>
      <xdr:rowOff>233681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93041" y="13543281"/>
          <a:ext cx="1293040" cy="863600"/>
        </a:xfrm>
        <a:prstGeom prst="rect">
          <a:avLst/>
        </a:prstGeom>
      </xdr:spPr>
    </xdr:pic>
    <xdr:clientData/>
  </xdr:twoCellAnchor>
  <xdr:twoCellAnchor editAs="oneCell">
    <xdr:from>
      <xdr:col>0</xdr:col>
      <xdr:colOff>264159</xdr:colOff>
      <xdr:row>64</xdr:row>
      <xdr:rowOff>50800</xdr:rowOff>
    </xdr:from>
    <xdr:to>
      <xdr:col>0</xdr:col>
      <xdr:colOff>1706344</xdr:colOff>
      <xdr:row>67</xdr:row>
      <xdr:rowOff>233680</xdr:rowOff>
    </xdr:to>
    <xdr:pic>
      <xdr:nvPicPr>
        <xdr:cNvPr id="6" name="Рисунок 5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264159" y="16184880"/>
          <a:ext cx="1442185" cy="9448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oleObject" Target="../embeddings/oleObject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oleObject" Target="../embeddings/oleObject10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oleObject" Target="../embeddings/oleObject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oleObject" Target="../embeddings/oleObject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oleObject" Target="../embeddings/oleObject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oleObject" Target="../embeddings/oleObject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oleObject" Target="../embeddings/oleObject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oleObject" Target="../embeddings/oleObject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oleObject" Target="../embeddings/oleObject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oleObject" Target="../embeddings/oleObject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C000"/>
    <pageSetUpPr fitToPage="1"/>
  </sheetPr>
  <dimension ref="A1:K112"/>
  <sheetViews>
    <sheetView zoomScale="75" zoomScaleNormal="75" workbookViewId="0">
      <selection activeCell="M11" sqref="M11"/>
    </sheetView>
  </sheetViews>
  <sheetFormatPr defaultColWidth="15.7109375" defaultRowHeight="20.100000000000001" customHeight="1"/>
  <cols>
    <col min="1" max="1" width="30.7109375" customWidth="1"/>
    <col min="2" max="2" width="28.42578125" customWidth="1"/>
    <col min="3" max="3" width="31.28515625" customWidth="1"/>
    <col min="4" max="4" width="15.7109375" customWidth="1"/>
    <col min="5" max="5" width="18.140625" customWidth="1"/>
    <col min="6" max="8" width="15.7109375" customWidth="1"/>
    <col min="11" max="11" width="15.7109375" customWidth="1"/>
  </cols>
  <sheetData>
    <row r="1" spans="1:11" s="1" customFormat="1" ht="20.100000000000001" customHeight="1"/>
    <row r="2" spans="1:11" s="1" customFormat="1" ht="20.100000000000001" customHeight="1"/>
    <row r="3" spans="1:11" s="1" customFormat="1" ht="21" customHeight="1"/>
    <row r="4" spans="1:11" ht="13.15" customHeight="1" thickBot="1">
      <c r="K4" s="88">
        <v>45931</v>
      </c>
    </row>
    <row r="5" spans="1:11" ht="20.100000000000001" customHeight="1" thickBot="1">
      <c r="A5" s="191" t="s">
        <v>124</v>
      </c>
      <c r="B5" s="192"/>
      <c r="C5" s="192"/>
      <c r="D5" s="192"/>
      <c r="E5" s="192"/>
      <c r="F5" s="192"/>
      <c r="G5" s="192"/>
      <c r="H5" s="192"/>
      <c r="I5" s="192"/>
      <c r="J5" s="192"/>
      <c r="K5" s="193"/>
    </row>
    <row r="6" spans="1:11" ht="20.100000000000001" customHeight="1">
      <c r="A6" s="188" t="s">
        <v>0</v>
      </c>
      <c r="B6" s="194" t="s">
        <v>5</v>
      </c>
      <c r="C6" s="196" t="s">
        <v>474</v>
      </c>
      <c r="D6" s="198" t="s">
        <v>108</v>
      </c>
      <c r="E6" s="198" t="s">
        <v>116</v>
      </c>
      <c r="F6" s="198" t="s">
        <v>89</v>
      </c>
      <c r="G6" s="196" t="s">
        <v>119</v>
      </c>
      <c r="H6" s="196" t="s">
        <v>120</v>
      </c>
      <c r="I6" s="194" t="s">
        <v>117</v>
      </c>
      <c r="J6" s="194"/>
      <c r="K6" s="201"/>
    </row>
    <row r="7" spans="1:11" ht="20.100000000000001" customHeight="1" thickBot="1">
      <c r="A7" s="190"/>
      <c r="B7" s="195"/>
      <c r="C7" s="197"/>
      <c r="D7" s="199"/>
      <c r="E7" s="199"/>
      <c r="F7" s="199"/>
      <c r="G7" s="200"/>
      <c r="H7" s="200"/>
      <c r="I7" s="174" t="s">
        <v>1138</v>
      </c>
      <c r="J7" s="174" t="s">
        <v>1139</v>
      </c>
      <c r="K7" s="17" t="s">
        <v>1140</v>
      </c>
    </row>
    <row r="8" spans="1:11" ht="20.100000000000001" customHeight="1">
      <c r="A8" s="204"/>
      <c r="B8" s="62" t="s">
        <v>128</v>
      </c>
      <c r="C8" s="62" t="s">
        <v>503</v>
      </c>
      <c r="D8" s="62">
        <v>40</v>
      </c>
      <c r="E8" s="62" t="s">
        <v>229</v>
      </c>
      <c r="F8" s="62">
        <v>67</v>
      </c>
      <c r="G8" s="62">
        <v>3.8</v>
      </c>
      <c r="H8" s="62" t="s">
        <v>53</v>
      </c>
      <c r="I8" s="63">
        <v>6559</v>
      </c>
      <c r="J8" s="63">
        <f>I8/1.54*1.35</f>
        <v>5749.7727272727279</v>
      </c>
      <c r="K8" s="64">
        <f>I8/1.54*1.2</f>
        <v>5110.909090909091</v>
      </c>
    </row>
    <row r="9" spans="1:11" ht="20.100000000000001" customHeight="1">
      <c r="A9" s="203"/>
      <c r="B9" s="7" t="s">
        <v>129</v>
      </c>
      <c r="C9" s="7" t="s">
        <v>504</v>
      </c>
      <c r="D9" s="7">
        <v>50</v>
      </c>
      <c r="E9" s="7" t="s">
        <v>230</v>
      </c>
      <c r="F9" s="7">
        <v>67</v>
      </c>
      <c r="G9" s="7">
        <v>3.8</v>
      </c>
      <c r="H9" s="7" t="s">
        <v>53</v>
      </c>
      <c r="I9" s="44">
        <v>6748</v>
      </c>
      <c r="J9" s="45">
        <f t="shared" ref="J9:J18" si="0">I9/1.54*1.35</f>
        <v>5915.454545454546</v>
      </c>
      <c r="K9" s="46">
        <f>I9/1.54*1.2</f>
        <v>5258.181818181818</v>
      </c>
    </row>
    <row r="10" spans="1:11" ht="20.100000000000001" customHeight="1">
      <c r="A10" s="203"/>
      <c r="B10" s="178" t="s">
        <v>130</v>
      </c>
      <c r="C10" s="178" t="s">
        <v>505</v>
      </c>
      <c r="D10" s="178">
        <v>60</v>
      </c>
      <c r="E10" s="178" t="s">
        <v>231</v>
      </c>
      <c r="F10" s="178">
        <v>67</v>
      </c>
      <c r="G10" s="178">
        <v>3.8</v>
      </c>
      <c r="H10" s="178" t="s">
        <v>53</v>
      </c>
      <c r="I10" s="42">
        <v>7596</v>
      </c>
      <c r="J10" s="42">
        <f t="shared" si="0"/>
        <v>6658.8311688311696</v>
      </c>
      <c r="K10" s="43">
        <f t="shared" ref="K10:K18" si="1">I10/1.54*1.2</f>
        <v>5918.9610389610389</v>
      </c>
    </row>
    <row r="11" spans="1:11" ht="20.100000000000001" customHeight="1">
      <c r="A11" s="203"/>
      <c r="B11" s="7" t="s">
        <v>131</v>
      </c>
      <c r="C11" s="7" t="s">
        <v>506</v>
      </c>
      <c r="D11" s="7">
        <v>70</v>
      </c>
      <c r="E11" s="7" t="s">
        <v>232</v>
      </c>
      <c r="F11" s="7">
        <v>67</v>
      </c>
      <c r="G11" s="7">
        <v>4.5999999999999996</v>
      </c>
      <c r="H11" s="7" t="s">
        <v>54</v>
      </c>
      <c r="I11" s="44">
        <v>9327</v>
      </c>
      <c r="J11" s="45">
        <f t="shared" si="0"/>
        <v>8176.2662337662341</v>
      </c>
      <c r="K11" s="46">
        <f t="shared" si="1"/>
        <v>7267.7922077922076</v>
      </c>
    </row>
    <row r="12" spans="1:11" ht="20.100000000000001" customHeight="1">
      <c r="A12" s="203"/>
      <c r="B12" s="178" t="s">
        <v>132</v>
      </c>
      <c r="C12" s="178" t="s">
        <v>507</v>
      </c>
      <c r="D12" s="178">
        <v>80</v>
      </c>
      <c r="E12" s="178" t="s">
        <v>233</v>
      </c>
      <c r="F12" s="178">
        <v>67</v>
      </c>
      <c r="G12" s="178">
        <v>4.5999999999999996</v>
      </c>
      <c r="H12" s="178" t="s">
        <v>54</v>
      </c>
      <c r="I12" s="42">
        <v>9604</v>
      </c>
      <c r="J12" s="42">
        <f t="shared" si="0"/>
        <v>8419.0909090909099</v>
      </c>
      <c r="K12" s="43">
        <f t="shared" si="1"/>
        <v>7483.6363636363631</v>
      </c>
    </row>
    <row r="13" spans="1:11" ht="20.100000000000001" customHeight="1">
      <c r="A13" s="203"/>
      <c r="B13" s="7" t="s">
        <v>133</v>
      </c>
      <c r="C13" s="7" t="s">
        <v>508</v>
      </c>
      <c r="D13" s="7">
        <v>90</v>
      </c>
      <c r="E13" s="7" t="s">
        <v>234</v>
      </c>
      <c r="F13" s="7">
        <v>67</v>
      </c>
      <c r="G13" s="7">
        <v>6.2</v>
      </c>
      <c r="H13" s="7" t="s">
        <v>55</v>
      </c>
      <c r="I13" s="44">
        <v>12614</v>
      </c>
      <c r="J13" s="45">
        <f t="shared" si="0"/>
        <v>11057.727272727274</v>
      </c>
      <c r="K13" s="46">
        <f t="shared" si="1"/>
        <v>9829.0909090909081</v>
      </c>
    </row>
    <row r="14" spans="1:11" ht="20.100000000000001" customHeight="1">
      <c r="A14" s="203"/>
      <c r="B14" s="178" t="s">
        <v>134</v>
      </c>
      <c r="C14" s="178" t="s">
        <v>509</v>
      </c>
      <c r="D14" s="178">
        <v>100</v>
      </c>
      <c r="E14" s="178" t="s">
        <v>235</v>
      </c>
      <c r="F14" s="178">
        <v>67</v>
      </c>
      <c r="G14" s="178">
        <v>6.2</v>
      </c>
      <c r="H14" s="178" t="s">
        <v>55</v>
      </c>
      <c r="I14" s="42">
        <v>12892</v>
      </c>
      <c r="J14" s="42">
        <f t="shared" si="0"/>
        <v>11301.428571428571</v>
      </c>
      <c r="K14" s="43">
        <f t="shared" si="1"/>
        <v>10045.714285714284</v>
      </c>
    </row>
    <row r="15" spans="1:11" ht="20.100000000000001" customHeight="1">
      <c r="A15" s="203"/>
      <c r="B15" s="7" t="s">
        <v>135</v>
      </c>
      <c r="C15" s="7" t="s">
        <v>510</v>
      </c>
      <c r="D15" s="7">
        <v>120</v>
      </c>
      <c r="E15" s="7" t="s">
        <v>236</v>
      </c>
      <c r="F15" s="7">
        <v>67</v>
      </c>
      <c r="G15" s="7">
        <v>6.2</v>
      </c>
      <c r="H15" s="7" t="s">
        <v>55</v>
      </c>
      <c r="I15" s="44">
        <v>14171</v>
      </c>
      <c r="J15" s="45">
        <f t="shared" si="0"/>
        <v>12422.629870129869</v>
      </c>
      <c r="K15" s="46">
        <f t="shared" si="1"/>
        <v>11042.337662337661</v>
      </c>
    </row>
    <row r="16" spans="1:11" ht="20.100000000000001" customHeight="1">
      <c r="A16" s="203"/>
      <c r="B16" s="178" t="s">
        <v>136</v>
      </c>
      <c r="C16" s="178" t="s">
        <v>511</v>
      </c>
      <c r="D16" s="178">
        <v>130</v>
      </c>
      <c r="E16" s="178" t="s">
        <v>237</v>
      </c>
      <c r="F16" s="178">
        <v>67</v>
      </c>
      <c r="G16" s="178">
        <v>6.2</v>
      </c>
      <c r="H16" s="178" t="s">
        <v>55</v>
      </c>
      <c r="I16" s="42">
        <v>14449</v>
      </c>
      <c r="J16" s="42">
        <f t="shared" si="0"/>
        <v>12666.33116883117</v>
      </c>
      <c r="K16" s="43">
        <f t="shared" si="1"/>
        <v>11258.961038961037</v>
      </c>
    </row>
    <row r="17" spans="1:11" ht="20.100000000000001" customHeight="1">
      <c r="A17" s="203"/>
      <c r="B17" s="7" t="s">
        <v>137</v>
      </c>
      <c r="C17" s="7" t="s">
        <v>512</v>
      </c>
      <c r="D17" s="7">
        <v>140</v>
      </c>
      <c r="E17" s="7" t="s">
        <v>238</v>
      </c>
      <c r="F17" s="7">
        <v>67</v>
      </c>
      <c r="G17" s="7">
        <v>6.2</v>
      </c>
      <c r="H17" s="7" t="s">
        <v>55</v>
      </c>
      <c r="I17" s="44">
        <v>14691</v>
      </c>
      <c r="J17" s="45">
        <f t="shared" si="0"/>
        <v>12878.474025974025</v>
      </c>
      <c r="K17" s="46">
        <f t="shared" si="1"/>
        <v>11447.532467532466</v>
      </c>
    </row>
    <row r="18" spans="1:11" ht="20.100000000000001" customHeight="1" thickBot="1">
      <c r="A18" s="210"/>
      <c r="B18" s="24" t="s">
        <v>138</v>
      </c>
      <c r="C18" s="24" t="s">
        <v>513</v>
      </c>
      <c r="D18" s="24">
        <v>150</v>
      </c>
      <c r="E18" s="24" t="s">
        <v>239</v>
      </c>
      <c r="F18" s="24">
        <v>67</v>
      </c>
      <c r="G18" s="24">
        <v>6.2</v>
      </c>
      <c r="H18" s="24" t="s">
        <v>55</v>
      </c>
      <c r="I18" s="54">
        <v>14968</v>
      </c>
      <c r="J18" s="54">
        <f t="shared" si="0"/>
        <v>13121.298701298701</v>
      </c>
      <c r="K18" s="55">
        <f t="shared" si="1"/>
        <v>11663.376623376624</v>
      </c>
    </row>
    <row r="19" spans="1:11" ht="20.100000000000001" customHeight="1" thickBot="1">
      <c r="A19" s="191" t="s">
        <v>937</v>
      </c>
      <c r="B19" s="192"/>
      <c r="C19" s="192"/>
      <c r="D19" s="192"/>
      <c r="E19" s="192"/>
      <c r="F19" s="192"/>
      <c r="G19" s="192"/>
      <c r="H19" s="192"/>
      <c r="I19" s="192"/>
      <c r="J19" s="192"/>
      <c r="K19" s="193"/>
    </row>
    <row r="20" spans="1:11" ht="20.100000000000001" customHeight="1">
      <c r="A20" s="188" t="s">
        <v>0</v>
      </c>
      <c r="B20" s="194" t="s">
        <v>5</v>
      </c>
      <c r="C20" s="196" t="s">
        <v>474</v>
      </c>
      <c r="D20" s="198" t="s">
        <v>108</v>
      </c>
      <c r="E20" s="198" t="s">
        <v>116</v>
      </c>
      <c r="F20" s="198" t="s">
        <v>89</v>
      </c>
      <c r="G20" s="196" t="s">
        <v>119</v>
      </c>
      <c r="H20" s="196" t="s">
        <v>120</v>
      </c>
      <c r="I20" s="194" t="s">
        <v>117</v>
      </c>
      <c r="J20" s="194"/>
      <c r="K20" s="201"/>
    </row>
    <row r="21" spans="1:11" ht="20.100000000000001" customHeight="1" thickBot="1">
      <c r="A21" s="190"/>
      <c r="B21" s="195"/>
      <c r="C21" s="197"/>
      <c r="D21" s="199"/>
      <c r="E21" s="199"/>
      <c r="F21" s="199"/>
      <c r="G21" s="200"/>
      <c r="H21" s="200"/>
      <c r="I21" s="174" t="s">
        <v>1138</v>
      </c>
      <c r="J21" s="174" t="s">
        <v>1139</v>
      </c>
      <c r="K21" s="17" t="s">
        <v>1140</v>
      </c>
    </row>
    <row r="22" spans="1:11" ht="20.100000000000001" customHeight="1">
      <c r="A22" s="204"/>
      <c r="B22" s="178" t="s">
        <v>1142</v>
      </c>
      <c r="C22" s="178" t="s">
        <v>1143</v>
      </c>
      <c r="D22" s="178">
        <v>100</v>
      </c>
      <c r="E22" s="178" t="s">
        <v>235</v>
      </c>
      <c r="F22" s="178">
        <v>67</v>
      </c>
      <c r="G22" s="178">
        <v>6</v>
      </c>
      <c r="H22" s="178" t="s">
        <v>1144</v>
      </c>
      <c r="I22" s="42">
        <v>17461</v>
      </c>
      <c r="J22" s="42">
        <f t="shared" ref="J22" si="2">I22/1.54*1.35</f>
        <v>15306.720779220779</v>
      </c>
      <c r="K22" s="43">
        <f t="shared" ref="K22" si="3">I22/1.54*1.2</f>
        <v>13605.974025974025</v>
      </c>
    </row>
    <row r="23" spans="1:11" ht="20.100000000000001" customHeight="1">
      <c r="A23" s="205"/>
      <c r="B23" s="41" t="s">
        <v>940</v>
      </c>
      <c r="C23" s="41" t="s">
        <v>509</v>
      </c>
      <c r="D23" s="41">
        <v>100</v>
      </c>
      <c r="E23" s="41" t="s">
        <v>235</v>
      </c>
      <c r="F23" s="41">
        <v>67</v>
      </c>
      <c r="G23" s="41">
        <v>6</v>
      </c>
      <c r="H23" s="41" t="s">
        <v>1144</v>
      </c>
      <c r="I23" s="45">
        <v>18396</v>
      </c>
      <c r="J23" s="45">
        <f t="shared" ref="J23:J25" si="4">I23/1.54*1.35</f>
        <v>16126.363636363638</v>
      </c>
      <c r="K23" s="77">
        <f t="shared" ref="K23:K25" si="5">I23/1.54*1.2</f>
        <v>14334.545454545454</v>
      </c>
    </row>
    <row r="24" spans="1:11" ht="20.100000000000001" customHeight="1">
      <c r="A24" s="205"/>
      <c r="B24" s="178" t="s">
        <v>941</v>
      </c>
      <c r="C24" s="178" t="s">
        <v>510</v>
      </c>
      <c r="D24" s="178">
        <v>120</v>
      </c>
      <c r="E24" s="178" t="s">
        <v>236</v>
      </c>
      <c r="F24" s="178">
        <v>67</v>
      </c>
      <c r="G24" s="178">
        <v>6.1</v>
      </c>
      <c r="H24" s="178" t="s">
        <v>939</v>
      </c>
      <c r="I24" s="42">
        <v>20980</v>
      </c>
      <c r="J24" s="42">
        <f t="shared" si="4"/>
        <v>18391.558441558442</v>
      </c>
      <c r="K24" s="43">
        <f t="shared" si="5"/>
        <v>16348.051948051947</v>
      </c>
    </row>
    <row r="25" spans="1:11" ht="20.100000000000001" customHeight="1" thickBot="1">
      <c r="A25" s="206"/>
      <c r="B25" s="47" t="s">
        <v>942</v>
      </c>
      <c r="C25" s="47" t="s">
        <v>513</v>
      </c>
      <c r="D25" s="47">
        <v>150</v>
      </c>
      <c r="E25" s="47" t="s">
        <v>938</v>
      </c>
      <c r="F25" s="47">
        <v>67</v>
      </c>
      <c r="G25" s="47">
        <v>6.2</v>
      </c>
      <c r="H25" s="47" t="s">
        <v>939</v>
      </c>
      <c r="I25" s="50">
        <v>21899</v>
      </c>
      <c r="J25" s="50">
        <f t="shared" si="4"/>
        <v>19197.175324675325</v>
      </c>
      <c r="K25" s="136">
        <f t="shared" si="5"/>
        <v>17064.155844155841</v>
      </c>
    </row>
    <row r="26" spans="1:11" ht="20.100000000000001" customHeight="1" thickBot="1">
      <c r="A26" s="191" t="s">
        <v>127</v>
      </c>
      <c r="B26" s="192"/>
      <c r="C26" s="192"/>
      <c r="D26" s="192"/>
      <c r="E26" s="192"/>
      <c r="F26" s="192"/>
      <c r="G26" s="192"/>
      <c r="H26" s="192"/>
      <c r="I26" s="192"/>
      <c r="J26" s="192"/>
      <c r="K26" s="193"/>
    </row>
    <row r="27" spans="1:11" ht="20.100000000000001" customHeight="1">
      <c r="A27" s="188" t="s">
        <v>0</v>
      </c>
      <c r="B27" s="194" t="s">
        <v>5</v>
      </c>
      <c r="C27" s="196" t="s">
        <v>474</v>
      </c>
      <c r="D27" s="198" t="s">
        <v>108</v>
      </c>
      <c r="E27" s="198" t="s">
        <v>116</v>
      </c>
      <c r="F27" s="198" t="s">
        <v>89</v>
      </c>
      <c r="G27" s="196" t="s">
        <v>119</v>
      </c>
      <c r="H27" s="196" t="s">
        <v>120</v>
      </c>
      <c r="I27" s="194" t="s">
        <v>117</v>
      </c>
      <c r="J27" s="194"/>
      <c r="K27" s="201"/>
    </row>
    <row r="28" spans="1:11" ht="20.100000000000001" customHeight="1" thickBot="1">
      <c r="A28" s="190"/>
      <c r="B28" s="195"/>
      <c r="C28" s="197"/>
      <c r="D28" s="199"/>
      <c r="E28" s="199"/>
      <c r="F28" s="199"/>
      <c r="G28" s="200"/>
      <c r="H28" s="200"/>
      <c r="I28" s="174" t="s">
        <v>1138</v>
      </c>
      <c r="J28" s="174" t="s">
        <v>1139</v>
      </c>
      <c r="K28" s="17" t="s">
        <v>1140</v>
      </c>
    </row>
    <row r="29" spans="1:11" ht="20.100000000000001" customHeight="1">
      <c r="A29" s="202"/>
      <c r="B29" s="178" t="s">
        <v>140</v>
      </c>
      <c r="C29" s="178" t="s">
        <v>604</v>
      </c>
      <c r="D29" s="178">
        <v>10</v>
      </c>
      <c r="E29" s="178" t="s">
        <v>219</v>
      </c>
      <c r="F29" s="178">
        <v>67</v>
      </c>
      <c r="G29" s="178">
        <v>1.4</v>
      </c>
      <c r="H29" s="178" t="s">
        <v>27</v>
      </c>
      <c r="I29" s="42">
        <v>4413</v>
      </c>
      <c r="J29" s="42">
        <f t="shared" ref="J29:J38" si="6">I29/1.54*1.35</f>
        <v>3868.5389610389616</v>
      </c>
      <c r="K29" s="43">
        <f t="shared" ref="K29:K38" si="7">I29/1.54*1.2</f>
        <v>3438.7012987012986</v>
      </c>
    </row>
    <row r="30" spans="1:11" ht="20.100000000000001" customHeight="1">
      <c r="A30" s="203"/>
      <c r="B30" s="41" t="s">
        <v>139</v>
      </c>
      <c r="C30" s="41" t="s">
        <v>605</v>
      </c>
      <c r="D30" s="7">
        <v>20</v>
      </c>
      <c r="E30" s="7" t="s">
        <v>240</v>
      </c>
      <c r="F30" s="7">
        <v>67</v>
      </c>
      <c r="G30" s="7">
        <v>1.9</v>
      </c>
      <c r="H30" s="7" t="s">
        <v>77</v>
      </c>
      <c r="I30" s="44">
        <v>5104</v>
      </c>
      <c r="J30" s="45">
        <f t="shared" si="6"/>
        <v>4474.2857142857147</v>
      </c>
      <c r="K30" s="46">
        <f t="shared" si="7"/>
        <v>3977.1428571428569</v>
      </c>
    </row>
    <row r="31" spans="1:11" ht="20.100000000000001" customHeight="1">
      <c r="A31" s="203"/>
      <c r="B31" s="178" t="s">
        <v>159</v>
      </c>
      <c r="C31" s="178" t="s">
        <v>606</v>
      </c>
      <c r="D31" s="178">
        <v>30</v>
      </c>
      <c r="E31" s="178" t="s">
        <v>248</v>
      </c>
      <c r="F31" s="178">
        <v>67</v>
      </c>
      <c r="G31" s="178">
        <v>1.9</v>
      </c>
      <c r="H31" s="178" t="s">
        <v>51</v>
      </c>
      <c r="I31" s="42">
        <v>6316</v>
      </c>
      <c r="J31" s="42">
        <f t="shared" si="6"/>
        <v>5536.7532467532474</v>
      </c>
      <c r="K31" s="43">
        <f t="shared" si="7"/>
        <v>4921.5584415584417</v>
      </c>
    </row>
    <row r="32" spans="1:11" ht="20.100000000000001" customHeight="1">
      <c r="A32" s="203"/>
      <c r="B32" s="41" t="s">
        <v>160</v>
      </c>
      <c r="C32" s="41" t="s">
        <v>607</v>
      </c>
      <c r="D32" s="7">
        <v>40</v>
      </c>
      <c r="E32" s="7" t="s">
        <v>229</v>
      </c>
      <c r="F32" s="7">
        <v>67</v>
      </c>
      <c r="G32" s="7">
        <v>2.1</v>
      </c>
      <c r="H32" s="7" t="s">
        <v>28</v>
      </c>
      <c r="I32" s="44">
        <v>6904</v>
      </c>
      <c r="J32" s="45">
        <f t="shared" si="6"/>
        <v>6052.2077922077933</v>
      </c>
      <c r="K32" s="46">
        <f t="shared" si="7"/>
        <v>5379.7402597402597</v>
      </c>
    </row>
    <row r="33" spans="1:11" ht="20.100000000000001" customHeight="1">
      <c r="A33" s="203"/>
      <c r="B33" s="178" t="s">
        <v>161</v>
      </c>
      <c r="C33" s="178" t="s">
        <v>608</v>
      </c>
      <c r="D33" s="178">
        <v>50</v>
      </c>
      <c r="E33" s="178" t="s">
        <v>230</v>
      </c>
      <c r="F33" s="178">
        <v>67</v>
      </c>
      <c r="G33" s="178">
        <v>2.5</v>
      </c>
      <c r="H33" s="178" t="s">
        <v>29</v>
      </c>
      <c r="I33" s="42">
        <v>7596</v>
      </c>
      <c r="J33" s="42">
        <f t="shared" si="6"/>
        <v>6658.8311688311696</v>
      </c>
      <c r="K33" s="43">
        <f t="shared" si="7"/>
        <v>5918.9610389610389</v>
      </c>
    </row>
    <row r="34" spans="1:11" ht="20.100000000000001" customHeight="1">
      <c r="A34" s="203"/>
      <c r="B34" s="41" t="s">
        <v>162</v>
      </c>
      <c r="C34" s="41" t="s">
        <v>609</v>
      </c>
      <c r="D34" s="7">
        <v>60</v>
      </c>
      <c r="E34" s="7" t="s">
        <v>242</v>
      </c>
      <c r="F34" s="7">
        <v>67</v>
      </c>
      <c r="G34" s="7">
        <v>2.9</v>
      </c>
      <c r="H34" s="7" t="s">
        <v>30</v>
      </c>
      <c r="I34" s="44">
        <v>8912</v>
      </c>
      <c r="J34" s="45">
        <f t="shared" si="6"/>
        <v>7812.4675324675327</v>
      </c>
      <c r="K34" s="46">
        <f t="shared" si="7"/>
        <v>6944.4155844155839</v>
      </c>
    </row>
    <row r="35" spans="1:11" ht="20.100000000000001" customHeight="1">
      <c r="A35" s="203"/>
      <c r="B35" s="178" t="s">
        <v>163</v>
      </c>
      <c r="C35" s="178" t="s">
        <v>610</v>
      </c>
      <c r="D35" s="178">
        <v>70</v>
      </c>
      <c r="E35" s="178" t="s">
        <v>232</v>
      </c>
      <c r="F35" s="178">
        <v>67</v>
      </c>
      <c r="G35" s="178">
        <v>3.2</v>
      </c>
      <c r="H35" s="178" t="s">
        <v>31</v>
      </c>
      <c r="I35" s="42">
        <v>9604</v>
      </c>
      <c r="J35" s="42">
        <f t="shared" si="6"/>
        <v>8419.0909090909099</v>
      </c>
      <c r="K35" s="43">
        <f t="shared" si="7"/>
        <v>7483.6363636363631</v>
      </c>
    </row>
    <row r="36" spans="1:11" ht="20.100000000000001" customHeight="1">
      <c r="A36" s="203"/>
      <c r="B36" s="41" t="s">
        <v>164</v>
      </c>
      <c r="C36" s="41" t="s">
        <v>611</v>
      </c>
      <c r="D36" s="7">
        <v>80</v>
      </c>
      <c r="E36" s="7" t="s">
        <v>233</v>
      </c>
      <c r="F36" s="7">
        <v>67</v>
      </c>
      <c r="G36" s="7">
        <v>3.5</v>
      </c>
      <c r="H36" s="7" t="s">
        <v>32</v>
      </c>
      <c r="I36" s="44">
        <v>10364</v>
      </c>
      <c r="J36" s="45">
        <f t="shared" si="6"/>
        <v>9085.3246753246767</v>
      </c>
      <c r="K36" s="46">
        <f t="shared" si="7"/>
        <v>8075.8441558441555</v>
      </c>
    </row>
    <row r="37" spans="1:11" ht="20.100000000000001" customHeight="1">
      <c r="A37" s="203"/>
      <c r="B37" s="178" t="s">
        <v>165</v>
      </c>
      <c r="C37" s="178" t="s">
        <v>612</v>
      </c>
      <c r="D37" s="178">
        <v>90</v>
      </c>
      <c r="E37" s="178" t="s">
        <v>234</v>
      </c>
      <c r="F37" s="178">
        <v>67</v>
      </c>
      <c r="G37" s="178">
        <v>4.3</v>
      </c>
      <c r="H37" s="178" t="s">
        <v>33</v>
      </c>
      <c r="I37" s="42">
        <v>12096</v>
      </c>
      <c r="J37" s="42">
        <f t="shared" si="6"/>
        <v>10603.636363636364</v>
      </c>
      <c r="K37" s="43">
        <f t="shared" si="7"/>
        <v>9425.4545454545441</v>
      </c>
    </row>
    <row r="38" spans="1:11" ht="20.100000000000001" customHeight="1" thickBot="1">
      <c r="A38" s="203"/>
      <c r="B38" s="41" t="s">
        <v>166</v>
      </c>
      <c r="C38" s="38" t="s">
        <v>613</v>
      </c>
      <c r="D38" s="12">
        <v>100</v>
      </c>
      <c r="E38" s="12" t="s">
        <v>235</v>
      </c>
      <c r="F38" s="12">
        <v>67</v>
      </c>
      <c r="G38" s="12">
        <v>4.5999999999999996</v>
      </c>
      <c r="H38" s="12" t="s">
        <v>34</v>
      </c>
      <c r="I38" s="56">
        <v>12788</v>
      </c>
      <c r="J38" s="57">
        <f t="shared" si="6"/>
        <v>11210.259740259742</v>
      </c>
      <c r="K38" s="58">
        <f t="shared" si="7"/>
        <v>9964.6753246753251</v>
      </c>
    </row>
    <row r="39" spans="1:11" ht="20.100000000000001" customHeight="1" thickBot="1">
      <c r="A39" s="207" t="s">
        <v>126</v>
      </c>
      <c r="B39" s="208"/>
      <c r="C39" s="208"/>
      <c r="D39" s="208"/>
      <c r="E39" s="208"/>
      <c r="F39" s="208"/>
      <c r="G39" s="208"/>
      <c r="H39" s="208"/>
      <c r="I39" s="208"/>
      <c r="J39" s="208"/>
      <c r="K39" s="209"/>
    </row>
    <row r="40" spans="1:11" ht="20.100000000000001" customHeight="1">
      <c r="A40" s="204" t="s">
        <v>0</v>
      </c>
      <c r="B40" s="196" t="s">
        <v>5</v>
      </c>
      <c r="C40" s="196" t="s">
        <v>474</v>
      </c>
      <c r="D40" s="198" t="s">
        <v>108</v>
      </c>
      <c r="E40" s="198" t="s">
        <v>116</v>
      </c>
      <c r="F40" s="198" t="s">
        <v>89</v>
      </c>
      <c r="G40" s="196" t="s">
        <v>119</v>
      </c>
      <c r="H40" s="196" t="s">
        <v>120</v>
      </c>
      <c r="I40" s="211" t="s">
        <v>117</v>
      </c>
      <c r="J40" s="212"/>
      <c r="K40" s="213"/>
    </row>
    <row r="41" spans="1:11" ht="20.100000000000001" customHeight="1" thickBot="1">
      <c r="A41" s="210"/>
      <c r="B41" s="200"/>
      <c r="C41" s="197"/>
      <c r="D41" s="199"/>
      <c r="E41" s="199"/>
      <c r="F41" s="199"/>
      <c r="G41" s="200"/>
      <c r="H41" s="200"/>
      <c r="I41" s="174" t="s">
        <v>1138</v>
      </c>
      <c r="J41" s="174" t="s">
        <v>1139</v>
      </c>
      <c r="K41" s="17" t="s">
        <v>1140</v>
      </c>
    </row>
    <row r="42" spans="1:11" ht="20.100000000000001" customHeight="1">
      <c r="A42" s="202"/>
      <c r="B42" s="178" t="s">
        <v>141</v>
      </c>
      <c r="C42" s="178" t="s">
        <v>475</v>
      </c>
      <c r="D42" s="178">
        <v>10</v>
      </c>
      <c r="E42" s="178" t="s">
        <v>219</v>
      </c>
      <c r="F42" s="178">
        <v>67</v>
      </c>
      <c r="G42" s="178">
        <v>2.2999999999999998</v>
      </c>
      <c r="H42" s="178" t="s">
        <v>20</v>
      </c>
      <c r="I42" s="42">
        <v>5970</v>
      </c>
      <c r="J42" s="42">
        <f t="shared" ref="J42:J59" si="8">I42/1.54*1.35</f>
        <v>5233.4415584415583</v>
      </c>
      <c r="K42" s="43">
        <f t="shared" ref="K42:K59" si="9">I42/1.54*1.2</f>
        <v>4651.9480519480512</v>
      </c>
    </row>
    <row r="43" spans="1:11" ht="20.100000000000001" customHeight="1">
      <c r="A43" s="203"/>
      <c r="B43" s="7" t="s">
        <v>142</v>
      </c>
      <c r="C43" s="7" t="s">
        <v>476</v>
      </c>
      <c r="D43" s="7">
        <v>20</v>
      </c>
      <c r="E43" s="7" t="s">
        <v>240</v>
      </c>
      <c r="F43" s="7">
        <v>67</v>
      </c>
      <c r="G43" s="7">
        <v>2.7</v>
      </c>
      <c r="H43" s="7" t="s">
        <v>20</v>
      </c>
      <c r="I43" s="44">
        <v>6038</v>
      </c>
      <c r="J43" s="45">
        <f t="shared" si="8"/>
        <v>5293.0519480519488</v>
      </c>
      <c r="K43" s="46">
        <f t="shared" si="9"/>
        <v>4704.9350649350645</v>
      </c>
    </row>
    <row r="44" spans="1:11" ht="20.100000000000001" customHeight="1">
      <c r="A44" s="203"/>
      <c r="B44" s="178" t="s">
        <v>143</v>
      </c>
      <c r="C44" s="178" t="s">
        <v>477</v>
      </c>
      <c r="D44" s="178">
        <v>30</v>
      </c>
      <c r="E44" s="178" t="s">
        <v>241</v>
      </c>
      <c r="F44" s="178">
        <v>67</v>
      </c>
      <c r="G44" s="178">
        <v>2.7</v>
      </c>
      <c r="H44" s="178" t="s">
        <v>48</v>
      </c>
      <c r="I44" s="42">
        <v>7700</v>
      </c>
      <c r="J44" s="42">
        <f t="shared" si="8"/>
        <v>6750</v>
      </c>
      <c r="K44" s="43">
        <f t="shared" si="9"/>
        <v>6000</v>
      </c>
    </row>
    <row r="45" spans="1:11" ht="20.100000000000001" customHeight="1">
      <c r="A45" s="203"/>
      <c r="B45" s="7" t="s">
        <v>144</v>
      </c>
      <c r="C45" s="7" t="s">
        <v>478</v>
      </c>
      <c r="D45" s="7">
        <v>40</v>
      </c>
      <c r="E45" s="7" t="s">
        <v>229</v>
      </c>
      <c r="F45" s="7">
        <v>67</v>
      </c>
      <c r="G45" s="7">
        <v>2.7</v>
      </c>
      <c r="H45" s="7" t="s">
        <v>48</v>
      </c>
      <c r="I45" s="44">
        <v>7873</v>
      </c>
      <c r="J45" s="45">
        <f t="shared" si="8"/>
        <v>6901.6558441558445</v>
      </c>
      <c r="K45" s="46">
        <f t="shared" si="9"/>
        <v>6134.8051948051952</v>
      </c>
    </row>
    <row r="46" spans="1:11" ht="20.100000000000001" customHeight="1">
      <c r="A46" s="203"/>
      <c r="B46" s="178" t="s">
        <v>145</v>
      </c>
      <c r="C46" s="178" t="s">
        <v>479</v>
      </c>
      <c r="D46" s="178">
        <v>50</v>
      </c>
      <c r="E46" s="178" t="s">
        <v>230</v>
      </c>
      <c r="F46" s="178">
        <v>67</v>
      </c>
      <c r="G46" s="178">
        <v>3.1</v>
      </c>
      <c r="H46" s="178" t="s">
        <v>21</v>
      </c>
      <c r="I46" s="42">
        <v>8738</v>
      </c>
      <c r="J46" s="42">
        <f t="shared" si="8"/>
        <v>7659.9350649350645</v>
      </c>
      <c r="K46" s="43">
        <f t="shared" si="9"/>
        <v>6808.8311688311678</v>
      </c>
    </row>
    <row r="47" spans="1:11" ht="20.100000000000001" customHeight="1">
      <c r="A47" s="203"/>
      <c r="B47" s="7" t="s">
        <v>146</v>
      </c>
      <c r="C47" s="7" t="s">
        <v>480</v>
      </c>
      <c r="D47" s="7">
        <v>60</v>
      </c>
      <c r="E47" s="7" t="s">
        <v>242</v>
      </c>
      <c r="F47" s="7">
        <v>67</v>
      </c>
      <c r="G47" s="7">
        <v>3.1</v>
      </c>
      <c r="H47" s="7" t="s">
        <v>21</v>
      </c>
      <c r="I47" s="44">
        <v>9257</v>
      </c>
      <c r="J47" s="45">
        <f t="shared" si="8"/>
        <v>8114.9025974025981</v>
      </c>
      <c r="K47" s="46">
        <f t="shared" si="9"/>
        <v>7213.2467532467535</v>
      </c>
    </row>
    <row r="48" spans="1:11" ht="20.100000000000001" customHeight="1">
      <c r="A48" s="203"/>
      <c r="B48" s="178" t="s">
        <v>147</v>
      </c>
      <c r="C48" s="178" t="s">
        <v>481</v>
      </c>
      <c r="D48" s="178">
        <v>70</v>
      </c>
      <c r="E48" s="178" t="s">
        <v>232</v>
      </c>
      <c r="F48" s="178">
        <v>67</v>
      </c>
      <c r="G48" s="178">
        <v>3.8</v>
      </c>
      <c r="H48" s="178" t="s">
        <v>22</v>
      </c>
      <c r="I48" s="42">
        <v>10538</v>
      </c>
      <c r="J48" s="42">
        <f t="shared" si="8"/>
        <v>9237.8571428571431</v>
      </c>
      <c r="K48" s="43">
        <f t="shared" si="9"/>
        <v>8211.4285714285706</v>
      </c>
    </row>
    <row r="49" spans="1:11" ht="20.100000000000001" customHeight="1">
      <c r="A49" s="203"/>
      <c r="B49" s="7" t="s">
        <v>148</v>
      </c>
      <c r="C49" s="7" t="s">
        <v>482</v>
      </c>
      <c r="D49" s="7">
        <v>80</v>
      </c>
      <c r="E49" s="7" t="s">
        <v>233</v>
      </c>
      <c r="F49" s="7">
        <v>67</v>
      </c>
      <c r="G49" s="7">
        <v>3.8</v>
      </c>
      <c r="H49" s="7" t="s">
        <v>22</v>
      </c>
      <c r="I49" s="44">
        <v>10712</v>
      </c>
      <c r="J49" s="45">
        <f t="shared" si="8"/>
        <v>9390.3896103896113</v>
      </c>
      <c r="K49" s="46">
        <f t="shared" si="9"/>
        <v>8347.0129870129858</v>
      </c>
    </row>
    <row r="50" spans="1:11" ht="20.100000000000001" customHeight="1">
      <c r="A50" s="203"/>
      <c r="B50" s="178" t="s">
        <v>149</v>
      </c>
      <c r="C50" s="178" t="s">
        <v>483</v>
      </c>
      <c r="D50" s="178">
        <v>90</v>
      </c>
      <c r="E50" s="178" t="s">
        <v>234</v>
      </c>
      <c r="F50" s="178">
        <v>67</v>
      </c>
      <c r="G50" s="178">
        <v>4.5999999999999996</v>
      </c>
      <c r="H50" s="178" t="s">
        <v>23</v>
      </c>
      <c r="I50" s="42">
        <v>13307</v>
      </c>
      <c r="J50" s="42">
        <f t="shared" si="8"/>
        <v>11665.227272727272</v>
      </c>
      <c r="K50" s="43">
        <f t="shared" si="9"/>
        <v>10369.090909090908</v>
      </c>
    </row>
    <row r="51" spans="1:11" ht="20.100000000000001" customHeight="1">
      <c r="A51" s="203"/>
      <c r="B51" s="7" t="s">
        <v>150</v>
      </c>
      <c r="C51" s="7" t="s">
        <v>484</v>
      </c>
      <c r="D51" s="7">
        <v>100</v>
      </c>
      <c r="E51" s="12" t="s">
        <v>235</v>
      </c>
      <c r="F51" s="7">
        <v>67</v>
      </c>
      <c r="G51" s="7">
        <v>4.5999999999999996</v>
      </c>
      <c r="H51" s="7" t="s">
        <v>23</v>
      </c>
      <c r="I51" s="44">
        <v>13480</v>
      </c>
      <c r="J51" s="45">
        <f t="shared" si="8"/>
        <v>11816.883116883117</v>
      </c>
      <c r="K51" s="46">
        <f t="shared" si="9"/>
        <v>10503.896103896102</v>
      </c>
    </row>
    <row r="52" spans="1:11" ht="20.100000000000001" customHeight="1">
      <c r="A52" s="203"/>
      <c r="B52" s="178" t="s">
        <v>151</v>
      </c>
      <c r="C52" s="178" t="s">
        <v>485</v>
      </c>
      <c r="D52" s="178">
        <v>120</v>
      </c>
      <c r="E52" s="178" t="s">
        <v>236</v>
      </c>
      <c r="F52" s="178">
        <v>67</v>
      </c>
      <c r="G52" s="178">
        <v>5.3</v>
      </c>
      <c r="H52" s="178" t="s">
        <v>24</v>
      </c>
      <c r="I52" s="42">
        <v>15746</v>
      </c>
      <c r="J52" s="42">
        <f t="shared" si="8"/>
        <v>13803.311688311689</v>
      </c>
      <c r="K52" s="43">
        <f t="shared" si="9"/>
        <v>12269.61038961039</v>
      </c>
    </row>
    <row r="53" spans="1:11" ht="20.100000000000001" customHeight="1">
      <c r="A53" s="203"/>
      <c r="B53" s="7" t="s">
        <v>152</v>
      </c>
      <c r="C53" s="7" t="s">
        <v>486</v>
      </c>
      <c r="D53" s="7">
        <v>140</v>
      </c>
      <c r="E53" s="7" t="s">
        <v>243</v>
      </c>
      <c r="F53" s="7">
        <v>67</v>
      </c>
      <c r="G53" s="7">
        <v>6.5</v>
      </c>
      <c r="H53" s="7" t="s">
        <v>43</v>
      </c>
      <c r="I53" s="44">
        <v>16940</v>
      </c>
      <c r="J53" s="45">
        <f t="shared" si="8"/>
        <v>14850.000000000002</v>
      </c>
      <c r="K53" s="46">
        <f t="shared" si="9"/>
        <v>13200</v>
      </c>
    </row>
    <row r="54" spans="1:11" ht="20.100000000000001" customHeight="1">
      <c r="A54" s="203"/>
      <c r="B54" s="178" t="s">
        <v>153</v>
      </c>
      <c r="C54" s="178" t="s">
        <v>487</v>
      </c>
      <c r="D54" s="178">
        <v>150</v>
      </c>
      <c r="E54" s="178" t="s">
        <v>239</v>
      </c>
      <c r="F54" s="178">
        <v>67</v>
      </c>
      <c r="G54" s="178">
        <v>7.1</v>
      </c>
      <c r="H54" s="178" t="s">
        <v>25</v>
      </c>
      <c r="I54" s="42">
        <v>18325</v>
      </c>
      <c r="J54" s="42">
        <f t="shared" si="8"/>
        <v>16064.123376623376</v>
      </c>
      <c r="K54" s="43">
        <f t="shared" si="9"/>
        <v>14279.220779220777</v>
      </c>
    </row>
    <row r="55" spans="1:11" ht="20.100000000000001" customHeight="1">
      <c r="A55" s="203"/>
      <c r="B55" s="7" t="s">
        <v>154</v>
      </c>
      <c r="C55" s="7" t="s">
        <v>488</v>
      </c>
      <c r="D55" s="7">
        <v>160</v>
      </c>
      <c r="E55" s="7" t="s">
        <v>244</v>
      </c>
      <c r="F55" s="7">
        <v>67</v>
      </c>
      <c r="G55" s="7">
        <v>7.1</v>
      </c>
      <c r="H55" s="7" t="s">
        <v>46</v>
      </c>
      <c r="I55" s="44">
        <v>20228</v>
      </c>
      <c r="J55" s="45">
        <f t="shared" si="8"/>
        <v>17732.337662337664</v>
      </c>
      <c r="K55" s="46">
        <f t="shared" si="9"/>
        <v>15762.07792207792</v>
      </c>
    </row>
    <row r="56" spans="1:11" ht="20.100000000000001" customHeight="1">
      <c r="A56" s="203"/>
      <c r="B56" s="178" t="s">
        <v>155</v>
      </c>
      <c r="C56" s="178" t="s">
        <v>625</v>
      </c>
      <c r="D56" s="178">
        <v>180</v>
      </c>
      <c r="E56" s="178" t="s">
        <v>245</v>
      </c>
      <c r="F56" s="178">
        <v>67</v>
      </c>
      <c r="G56" s="178">
        <v>8.1</v>
      </c>
      <c r="H56" s="178" t="s">
        <v>26</v>
      </c>
      <c r="I56" s="42">
        <v>22823</v>
      </c>
      <c r="J56" s="42">
        <f t="shared" si="8"/>
        <v>20007.175324675325</v>
      </c>
      <c r="K56" s="43">
        <f t="shared" si="9"/>
        <v>17784.155844155841</v>
      </c>
    </row>
    <row r="57" spans="1:11" ht="20.100000000000001" customHeight="1">
      <c r="A57" s="203"/>
      <c r="B57" s="7" t="s">
        <v>156</v>
      </c>
      <c r="C57" s="7" t="s">
        <v>626</v>
      </c>
      <c r="D57" s="7">
        <v>200</v>
      </c>
      <c r="E57" s="7" t="s">
        <v>218</v>
      </c>
      <c r="F57" s="7">
        <v>67</v>
      </c>
      <c r="G57" s="7">
        <v>8.8000000000000007</v>
      </c>
      <c r="H57" s="7" t="s">
        <v>47</v>
      </c>
      <c r="I57" s="44">
        <v>25350</v>
      </c>
      <c r="J57" s="45">
        <f t="shared" si="8"/>
        <v>22222.402597402601</v>
      </c>
      <c r="K57" s="46">
        <f t="shared" si="9"/>
        <v>19753.246753246753</v>
      </c>
    </row>
    <row r="58" spans="1:11" ht="20.100000000000001" customHeight="1">
      <c r="A58" s="203"/>
      <c r="B58" s="178" t="s">
        <v>157</v>
      </c>
      <c r="C58" s="178" t="s">
        <v>627</v>
      </c>
      <c r="D58" s="178">
        <v>220</v>
      </c>
      <c r="E58" s="178" t="s">
        <v>246</v>
      </c>
      <c r="F58" s="178">
        <v>67</v>
      </c>
      <c r="G58" s="178">
        <v>9.5</v>
      </c>
      <c r="H58" s="178" t="s">
        <v>75</v>
      </c>
      <c r="I58" s="42">
        <v>27427</v>
      </c>
      <c r="J58" s="42">
        <f t="shared" si="8"/>
        <v>24043.14935064935</v>
      </c>
      <c r="K58" s="43">
        <f t="shared" si="9"/>
        <v>21371.688311688307</v>
      </c>
    </row>
    <row r="59" spans="1:11" ht="20.100000000000001" customHeight="1" thickBot="1">
      <c r="A59" s="203"/>
      <c r="B59" s="7" t="s">
        <v>158</v>
      </c>
      <c r="C59" s="12" t="s">
        <v>628</v>
      </c>
      <c r="D59" s="12">
        <v>240</v>
      </c>
      <c r="E59" s="12" t="s">
        <v>247</v>
      </c>
      <c r="F59" s="12">
        <v>67</v>
      </c>
      <c r="G59" s="12">
        <v>10.1</v>
      </c>
      <c r="H59" s="12" t="s">
        <v>44</v>
      </c>
      <c r="I59" s="56">
        <v>29226</v>
      </c>
      <c r="J59" s="57">
        <f t="shared" si="8"/>
        <v>25620.194805194806</v>
      </c>
      <c r="K59" s="58">
        <f t="shared" si="9"/>
        <v>22773.506493506491</v>
      </c>
    </row>
    <row r="60" spans="1:11" ht="20.100000000000001" customHeight="1" thickBot="1">
      <c r="A60" s="191" t="s">
        <v>125</v>
      </c>
      <c r="B60" s="192"/>
      <c r="C60" s="192"/>
      <c r="D60" s="192"/>
      <c r="E60" s="192"/>
      <c r="F60" s="192"/>
      <c r="G60" s="192"/>
      <c r="H60" s="192"/>
      <c r="I60" s="192"/>
      <c r="J60" s="192"/>
      <c r="K60" s="193"/>
    </row>
    <row r="61" spans="1:11" ht="20.100000000000001" customHeight="1">
      <c r="A61" s="188" t="s">
        <v>0</v>
      </c>
      <c r="B61" s="194" t="s">
        <v>5</v>
      </c>
      <c r="C61" s="196" t="s">
        <v>474</v>
      </c>
      <c r="D61" s="198" t="s">
        <v>108</v>
      </c>
      <c r="E61" s="198" t="s">
        <v>116</v>
      </c>
      <c r="F61" s="198" t="s">
        <v>89</v>
      </c>
      <c r="G61" s="196" t="s">
        <v>119</v>
      </c>
      <c r="H61" s="196" t="s">
        <v>120</v>
      </c>
      <c r="I61" s="194" t="s">
        <v>117</v>
      </c>
      <c r="J61" s="194"/>
      <c r="K61" s="201"/>
    </row>
    <row r="62" spans="1:11" ht="20.100000000000001" customHeight="1" thickBot="1">
      <c r="A62" s="190"/>
      <c r="B62" s="195"/>
      <c r="C62" s="197"/>
      <c r="D62" s="199"/>
      <c r="E62" s="199"/>
      <c r="F62" s="199"/>
      <c r="G62" s="200"/>
      <c r="H62" s="200"/>
      <c r="I62" s="174" t="s">
        <v>1138</v>
      </c>
      <c r="J62" s="174" t="s">
        <v>1139</v>
      </c>
      <c r="K62" s="17" t="s">
        <v>1140</v>
      </c>
    </row>
    <row r="63" spans="1:11" ht="20.100000000000001" customHeight="1">
      <c r="A63" s="189"/>
      <c r="B63" s="178" t="s">
        <v>562</v>
      </c>
      <c r="C63" s="178" t="s">
        <v>489</v>
      </c>
      <c r="D63" s="178">
        <v>10</v>
      </c>
      <c r="E63" s="178" t="s">
        <v>255</v>
      </c>
      <c r="F63" s="178">
        <v>67</v>
      </c>
      <c r="G63" s="178">
        <v>1.6</v>
      </c>
      <c r="H63" s="178" t="s">
        <v>35</v>
      </c>
      <c r="I63" s="42">
        <v>4586</v>
      </c>
      <c r="J63" s="42">
        <f t="shared" ref="J63:J72" si="10">I63/1.54*1.35</f>
        <v>4020.1948051948052</v>
      </c>
      <c r="K63" s="43">
        <f t="shared" ref="K63:K72" si="11">I63/1.54*1.2</f>
        <v>3573.5064935064934</v>
      </c>
    </row>
    <row r="64" spans="1:11" ht="20.100000000000001" customHeight="1">
      <c r="A64" s="189"/>
      <c r="B64" s="41" t="s">
        <v>563</v>
      </c>
      <c r="C64" s="41" t="s">
        <v>490</v>
      </c>
      <c r="D64" s="7">
        <v>20</v>
      </c>
      <c r="E64" s="7" t="s">
        <v>256</v>
      </c>
      <c r="F64" s="7">
        <v>67</v>
      </c>
      <c r="G64" s="7">
        <v>1.6</v>
      </c>
      <c r="H64" s="7" t="s">
        <v>35</v>
      </c>
      <c r="I64" s="44">
        <v>5624</v>
      </c>
      <c r="J64" s="45">
        <f t="shared" si="10"/>
        <v>4930.1298701298701</v>
      </c>
      <c r="K64" s="46">
        <f t="shared" si="11"/>
        <v>4382.3376623376616</v>
      </c>
    </row>
    <row r="65" spans="1:11" ht="20.100000000000001" customHeight="1">
      <c r="A65" s="189"/>
      <c r="B65" s="178" t="s">
        <v>564</v>
      </c>
      <c r="C65" s="178" t="s">
        <v>491</v>
      </c>
      <c r="D65" s="178">
        <v>30</v>
      </c>
      <c r="E65" s="178" t="s">
        <v>257</v>
      </c>
      <c r="F65" s="178">
        <v>67</v>
      </c>
      <c r="G65" s="178">
        <v>2.6</v>
      </c>
      <c r="H65" s="178" t="s">
        <v>36</v>
      </c>
      <c r="I65" s="42">
        <v>7700</v>
      </c>
      <c r="J65" s="42">
        <f t="shared" si="10"/>
        <v>6750</v>
      </c>
      <c r="K65" s="43">
        <f t="shared" si="11"/>
        <v>6000</v>
      </c>
    </row>
    <row r="66" spans="1:11" ht="20.100000000000001" customHeight="1">
      <c r="A66" s="189"/>
      <c r="B66" s="41" t="s">
        <v>565</v>
      </c>
      <c r="C66" s="41" t="s">
        <v>492</v>
      </c>
      <c r="D66" s="7">
        <v>40</v>
      </c>
      <c r="E66" s="7" t="s">
        <v>229</v>
      </c>
      <c r="F66" s="7">
        <v>67</v>
      </c>
      <c r="G66" s="7">
        <v>2.6</v>
      </c>
      <c r="H66" s="7" t="s">
        <v>36</v>
      </c>
      <c r="I66" s="44">
        <v>7873</v>
      </c>
      <c r="J66" s="45">
        <f t="shared" si="10"/>
        <v>6901.6558441558445</v>
      </c>
      <c r="K66" s="46">
        <f t="shared" si="11"/>
        <v>6134.8051948051952</v>
      </c>
    </row>
    <row r="67" spans="1:11" ht="20.100000000000001" customHeight="1">
      <c r="A67" s="189"/>
      <c r="B67" s="178" t="s">
        <v>566</v>
      </c>
      <c r="C67" s="178" t="s">
        <v>493</v>
      </c>
      <c r="D67" s="178">
        <v>50</v>
      </c>
      <c r="E67" s="178" t="s">
        <v>258</v>
      </c>
      <c r="F67" s="178">
        <v>67</v>
      </c>
      <c r="G67" s="178">
        <v>3.6</v>
      </c>
      <c r="H67" s="178" t="s">
        <v>37</v>
      </c>
      <c r="I67" s="42">
        <v>9777</v>
      </c>
      <c r="J67" s="42">
        <f t="shared" si="10"/>
        <v>8570.7467532467545</v>
      </c>
      <c r="K67" s="43">
        <f t="shared" si="11"/>
        <v>7618.4415584415583</v>
      </c>
    </row>
    <row r="68" spans="1:11" ht="20.100000000000001" customHeight="1">
      <c r="A68" s="189"/>
      <c r="B68" s="41" t="s">
        <v>567</v>
      </c>
      <c r="C68" s="41" t="s">
        <v>494</v>
      </c>
      <c r="D68" s="7">
        <v>60</v>
      </c>
      <c r="E68" s="7" t="s">
        <v>242</v>
      </c>
      <c r="F68" s="7">
        <v>67</v>
      </c>
      <c r="G68" s="7">
        <v>3.6</v>
      </c>
      <c r="H68" s="7" t="s">
        <v>37</v>
      </c>
      <c r="I68" s="44">
        <v>10364</v>
      </c>
      <c r="J68" s="45">
        <f t="shared" si="10"/>
        <v>9085.3246753246767</v>
      </c>
      <c r="K68" s="46">
        <f t="shared" si="11"/>
        <v>8075.8441558441555</v>
      </c>
    </row>
    <row r="69" spans="1:11" ht="20.100000000000001" customHeight="1">
      <c r="A69" s="189"/>
      <c r="B69" s="178" t="s">
        <v>568</v>
      </c>
      <c r="C69" s="178" t="s">
        <v>495</v>
      </c>
      <c r="D69" s="178">
        <v>70</v>
      </c>
      <c r="E69" s="178" t="s">
        <v>259</v>
      </c>
      <c r="F69" s="178">
        <v>67</v>
      </c>
      <c r="G69" s="178">
        <v>4.5999999999999996</v>
      </c>
      <c r="H69" s="178" t="s">
        <v>38</v>
      </c>
      <c r="I69" s="42">
        <v>12442</v>
      </c>
      <c r="J69" s="42">
        <f t="shared" si="10"/>
        <v>10906.948051948053</v>
      </c>
      <c r="K69" s="43">
        <f t="shared" si="11"/>
        <v>9695.0649350649346</v>
      </c>
    </row>
    <row r="70" spans="1:11" s="10" customFormat="1" ht="20.100000000000001" customHeight="1">
      <c r="A70" s="189"/>
      <c r="B70" s="41" t="s">
        <v>569</v>
      </c>
      <c r="C70" s="41" t="s">
        <v>496</v>
      </c>
      <c r="D70" s="7">
        <v>80</v>
      </c>
      <c r="E70" s="7" t="s">
        <v>233</v>
      </c>
      <c r="F70" s="7">
        <v>67</v>
      </c>
      <c r="G70" s="7">
        <v>4.5999999999999996</v>
      </c>
      <c r="H70" s="7" t="s">
        <v>38</v>
      </c>
      <c r="I70" s="44">
        <v>13480</v>
      </c>
      <c r="J70" s="45">
        <f t="shared" si="10"/>
        <v>11816.883116883117</v>
      </c>
      <c r="K70" s="46">
        <f t="shared" si="11"/>
        <v>10503.896103896102</v>
      </c>
    </row>
    <row r="71" spans="1:11" ht="20.100000000000001" customHeight="1">
      <c r="A71" s="189"/>
      <c r="B71" s="178" t="s">
        <v>570</v>
      </c>
      <c r="C71" s="178" t="s">
        <v>497</v>
      </c>
      <c r="D71" s="178">
        <v>90</v>
      </c>
      <c r="E71" s="178" t="s">
        <v>261</v>
      </c>
      <c r="F71" s="178">
        <v>67</v>
      </c>
      <c r="G71" s="178">
        <v>5.5</v>
      </c>
      <c r="H71" s="178" t="s">
        <v>39</v>
      </c>
      <c r="I71" s="42">
        <v>15556</v>
      </c>
      <c r="J71" s="42">
        <f t="shared" si="10"/>
        <v>13636.753246753247</v>
      </c>
      <c r="K71" s="43">
        <f t="shared" si="11"/>
        <v>12121.558441558442</v>
      </c>
    </row>
    <row r="72" spans="1:11" ht="20.100000000000001" customHeight="1" thickBot="1">
      <c r="A72" s="190"/>
      <c r="B72" s="47" t="s">
        <v>571</v>
      </c>
      <c r="C72" s="47" t="s">
        <v>498</v>
      </c>
      <c r="D72" s="48">
        <v>100</v>
      </c>
      <c r="E72" s="48" t="s">
        <v>260</v>
      </c>
      <c r="F72" s="48">
        <v>67</v>
      </c>
      <c r="G72" s="48">
        <v>5.5</v>
      </c>
      <c r="H72" s="48" t="s">
        <v>39</v>
      </c>
      <c r="I72" s="49">
        <v>15729</v>
      </c>
      <c r="J72" s="50">
        <f t="shared" si="10"/>
        <v>13788.409090909092</v>
      </c>
      <c r="K72" s="51">
        <f t="shared" si="11"/>
        <v>12256.363636363636</v>
      </c>
    </row>
    <row r="73" spans="1:11" ht="20.100000000000001" customHeight="1" thickBot="1">
      <c r="A73" s="191" t="s">
        <v>386</v>
      </c>
      <c r="B73" s="192"/>
      <c r="C73" s="192"/>
      <c r="D73" s="192"/>
      <c r="E73" s="192"/>
      <c r="F73" s="192"/>
      <c r="G73" s="192"/>
      <c r="H73" s="192"/>
      <c r="I73" s="192"/>
      <c r="J73" s="192"/>
      <c r="K73" s="193"/>
    </row>
    <row r="74" spans="1:11" ht="20.100000000000001" customHeight="1">
      <c r="A74" s="188" t="s">
        <v>0</v>
      </c>
      <c r="B74" s="194" t="s">
        <v>5</v>
      </c>
      <c r="C74" s="196" t="s">
        <v>474</v>
      </c>
      <c r="D74" s="198" t="s">
        <v>108</v>
      </c>
      <c r="E74" s="198" t="s">
        <v>116</v>
      </c>
      <c r="F74" s="198" t="s">
        <v>89</v>
      </c>
      <c r="G74" s="196" t="s">
        <v>119</v>
      </c>
      <c r="H74" s="196" t="s">
        <v>120</v>
      </c>
      <c r="I74" s="194" t="s">
        <v>117</v>
      </c>
      <c r="J74" s="194"/>
      <c r="K74" s="201"/>
    </row>
    <row r="75" spans="1:11" ht="20.100000000000001" customHeight="1" thickBot="1">
      <c r="A75" s="190"/>
      <c r="B75" s="195"/>
      <c r="C75" s="197"/>
      <c r="D75" s="199"/>
      <c r="E75" s="199"/>
      <c r="F75" s="199"/>
      <c r="G75" s="200"/>
      <c r="H75" s="200"/>
      <c r="I75" s="174" t="s">
        <v>1138</v>
      </c>
      <c r="J75" s="174" t="s">
        <v>1139</v>
      </c>
      <c r="K75" s="17" t="s">
        <v>1140</v>
      </c>
    </row>
    <row r="76" spans="1:11" ht="20.100000000000001" customHeight="1">
      <c r="A76" s="185"/>
      <c r="B76" s="62" t="s">
        <v>382</v>
      </c>
      <c r="C76" s="62" t="s">
        <v>499</v>
      </c>
      <c r="D76" s="25">
        <v>10</v>
      </c>
      <c r="E76" s="25">
        <v>1150</v>
      </c>
      <c r="F76" s="25">
        <v>23</v>
      </c>
      <c r="G76" s="25">
        <v>2</v>
      </c>
      <c r="H76" s="62" t="s">
        <v>72</v>
      </c>
      <c r="I76" s="35">
        <v>6180</v>
      </c>
      <c r="J76" s="81">
        <f t="shared" ref="J76:J79" si="12">I76/1.54*1.35</f>
        <v>5417.5324675324673</v>
      </c>
      <c r="K76" s="36">
        <f t="shared" ref="K76:K79" si="13">I76/1.54*1.2</f>
        <v>4815.5844155844152</v>
      </c>
    </row>
    <row r="77" spans="1:11" ht="20.100000000000001" customHeight="1">
      <c r="A77" s="186"/>
      <c r="B77" s="7" t="s">
        <v>383</v>
      </c>
      <c r="C77" s="7" t="s">
        <v>500</v>
      </c>
      <c r="D77" s="40">
        <v>20</v>
      </c>
      <c r="E77" s="40">
        <v>2300</v>
      </c>
      <c r="F77" s="40">
        <v>23</v>
      </c>
      <c r="G77" s="40">
        <v>2</v>
      </c>
      <c r="H77" s="7" t="s">
        <v>72</v>
      </c>
      <c r="I77" s="6">
        <v>6783</v>
      </c>
      <c r="J77" s="59">
        <f t="shared" si="12"/>
        <v>5946.1363636363631</v>
      </c>
      <c r="K77" s="26">
        <f t="shared" si="13"/>
        <v>5285.454545454545</v>
      </c>
    </row>
    <row r="78" spans="1:11" ht="20.100000000000001" customHeight="1">
      <c r="A78" s="186"/>
      <c r="B78" s="178" t="s">
        <v>384</v>
      </c>
      <c r="C78" s="178" t="s">
        <v>501</v>
      </c>
      <c r="D78" s="19">
        <v>30</v>
      </c>
      <c r="E78" s="19">
        <v>3450</v>
      </c>
      <c r="F78" s="19">
        <v>23</v>
      </c>
      <c r="G78" s="19">
        <v>2</v>
      </c>
      <c r="H78" s="178" t="s">
        <v>72</v>
      </c>
      <c r="I78" s="31">
        <v>6879</v>
      </c>
      <c r="J78" s="31">
        <f t="shared" si="12"/>
        <v>6030.2922077922076</v>
      </c>
      <c r="K78" s="32">
        <f t="shared" si="13"/>
        <v>5360.2597402597394</v>
      </c>
    </row>
    <row r="79" spans="1:11" ht="20.100000000000001" customHeight="1" thickBot="1">
      <c r="A79" s="187"/>
      <c r="B79" s="48" t="s">
        <v>385</v>
      </c>
      <c r="C79" s="48" t="s">
        <v>502</v>
      </c>
      <c r="D79" s="27">
        <v>40</v>
      </c>
      <c r="E79" s="27">
        <v>4600</v>
      </c>
      <c r="F79" s="27">
        <v>23</v>
      </c>
      <c r="G79" s="27">
        <v>2</v>
      </c>
      <c r="H79" s="48" t="s">
        <v>72</v>
      </c>
      <c r="I79" s="28">
        <v>6974</v>
      </c>
      <c r="J79" s="37">
        <f t="shared" si="12"/>
        <v>6113.5714285714284</v>
      </c>
      <c r="K79" s="29">
        <f t="shared" si="13"/>
        <v>5434.2857142857138</v>
      </c>
    </row>
    <row r="80" spans="1:11" ht="20.100000000000001" customHeight="1" thickBot="1">
      <c r="A80" s="191" t="s">
        <v>1250</v>
      </c>
      <c r="B80" s="192"/>
      <c r="C80" s="192"/>
      <c r="D80" s="192"/>
      <c r="E80" s="192"/>
      <c r="F80" s="192"/>
      <c r="G80" s="192"/>
      <c r="H80" s="192"/>
      <c r="I80" s="192"/>
      <c r="J80" s="192"/>
      <c r="K80" s="193"/>
    </row>
    <row r="81" spans="1:11" ht="20.100000000000001" customHeight="1">
      <c r="A81" s="188" t="s">
        <v>0</v>
      </c>
      <c r="B81" s="194" t="s">
        <v>5</v>
      </c>
      <c r="C81" s="196" t="s">
        <v>474</v>
      </c>
      <c r="D81" s="198" t="s">
        <v>108</v>
      </c>
      <c r="E81" s="198" t="s">
        <v>116</v>
      </c>
      <c r="F81" s="198" t="s">
        <v>89</v>
      </c>
      <c r="G81" s="196" t="s">
        <v>119</v>
      </c>
      <c r="H81" s="196" t="s">
        <v>120</v>
      </c>
      <c r="I81" s="194" t="s">
        <v>117</v>
      </c>
      <c r="J81" s="194"/>
      <c r="K81" s="201"/>
    </row>
    <row r="82" spans="1:11" ht="20.100000000000001" customHeight="1" thickBot="1">
      <c r="A82" s="190"/>
      <c r="B82" s="195"/>
      <c r="C82" s="197"/>
      <c r="D82" s="199"/>
      <c r="E82" s="199"/>
      <c r="F82" s="199"/>
      <c r="G82" s="200"/>
      <c r="H82" s="200"/>
      <c r="I82" s="174" t="s">
        <v>1138</v>
      </c>
      <c r="J82" s="174" t="s">
        <v>1139</v>
      </c>
      <c r="K82" s="17" t="s">
        <v>1140</v>
      </c>
    </row>
    <row r="83" spans="1:11" ht="20.100000000000001" customHeight="1">
      <c r="A83" s="188"/>
      <c r="B83" s="62" t="s">
        <v>1251</v>
      </c>
      <c r="C83" s="62" t="s">
        <v>1262</v>
      </c>
      <c r="D83" s="62">
        <v>10</v>
      </c>
      <c r="E83" s="62">
        <v>1029</v>
      </c>
      <c r="F83" s="62">
        <v>65</v>
      </c>
      <c r="G83" s="62">
        <v>1.6</v>
      </c>
      <c r="H83" s="62" t="s">
        <v>1261</v>
      </c>
      <c r="I83" s="63">
        <v>15237</v>
      </c>
      <c r="J83" s="63">
        <f t="shared" ref="J83:J92" si="14">I83/1.54*1.35</f>
        <v>13357.11038961039</v>
      </c>
      <c r="K83" s="64">
        <f t="shared" ref="K83:K92" si="15">I83/1.54*1.2</f>
        <v>11872.987012987012</v>
      </c>
    </row>
    <row r="84" spans="1:11" ht="20.100000000000001" customHeight="1">
      <c r="A84" s="189"/>
      <c r="B84" s="41" t="s">
        <v>1252</v>
      </c>
      <c r="C84" s="41" t="s">
        <v>1263</v>
      </c>
      <c r="D84" s="7">
        <v>20</v>
      </c>
      <c r="E84" s="7">
        <v>2058</v>
      </c>
      <c r="F84" s="7">
        <v>65</v>
      </c>
      <c r="G84" s="7">
        <v>1.6</v>
      </c>
      <c r="H84" s="7" t="s">
        <v>1261</v>
      </c>
      <c r="I84" s="44">
        <v>15658</v>
      </c>
      <c r="J84" s="45">
        <f t="shared" si="14"/>
        <v>13726.16883116883</v>
      </c>
      <c r="K84" s="46">
        <f t="shared" si="15"/>
        <v>12201.038961038959</v>
      </c>
    </row>
    <row r="85" spans="1:11" ht="20.100000000000001" customHeight="1">
      <c r="A85" s="189"/>
      <c r="B85" s="178" t="s">
        <v>1253</v>
      </c>
      <c r="C85" s="178" t="s">
        <v>1264</v>
      </c>
      <c r="D85" s="178">
        <v>30</v>
      </c>
      <c r="E85" s="178">
        <v>3087</v>
      </c>
      <c r="F85" s="178">
        <v>65</v>
      </c>
      <c r="G85" s="178">
        <v>2.6</v>
      </c>
      <c r="H85" s="178" t="s">
        <v>1261</v>
      </c>
      <c r="I85" s="42">
        <v>16159</v>
      </c>
      <c r="J85" s="42">
        <f t="shared" si="14"/>
        <v>14165.357142857145</v>
      </c>
      <c r="K85" s="43">
        <f t="shared" si="15"/>
        <v>12591.428571428571</v>
      </c>
    </row>
    <row r="86" spans="1:11" ht="20.100000000000001" customHeight="1">
      <c r="A86" s="189"/>
      <c r="B86" s="41" t="s">
        <v>1254</v>
      </c>
      <c r="C86" s="41" t="s">
        <v>1265</v>
      </c>
      <c r="D86" s="7">
        <v>40</v>
      </c>
      <c r="E86" s="7">
        <v>4116</v>
      </c>
      <c r="F86" s="7">
        <v>65</v>
      </c>
      <c r="G86" s="7">
        <v>2.6</v>
      </c>
      <c r="H86" s="7" t="s">
        <v>1261</v>
      </c>
      <c r="I86" s="44">
        <v>17430</v>
      </c>
      <c r="J86" s="45">
        <f t="shared" si="14"/>
        <v>15279.545454545456</v>
      </c>
      <c r="K86" s="46">
        <f t="shared" si="15"/>
        <v>13581.818181818182</v>
      </c>
    </row>
    <row r="87" spans="1:11" ht="20.100000000000001" customHeight="1">
      <c r="A87" s="189"/>
      <c r="B87" s="178" t="s">
        <v>1255</v>
      </c>
      <c r="C87" s="178" t="s">
        <v>1266</v>
      </c>
      <c r="D87" s="178">
        <v>50</v>
      </c>
      <c r="E87" s="178">
        <v>5145</v>
      </c>
      <c r="F87" s="178">
        <v>65</v>
      </c>
      <c r="G87" s="178">
        <v>3.6</v>
      </c>
      <c r="H87" s="178" t="s">
        <v>1261</v>
      </c>
      <c r="I87" s="42">
        <v>17688</v>
      </c>
      <c r="J87" s="42">
        <f t="shared" si="14"/>
        <v>15505.714285714288</v>
      </c>
      <c r="K87" s="43">
        <f t="shared" si="15"/>
        <v>13782.857142857143</v>
      </c>
    </row>
    <row r="88" spans="1:11" ht="20.100000000000001" customHeight="1">
      <c r="A88" s="189"/>
      <c r="B88" s="41" t="s">
        <v>1256</v>
      </c>
      <c r="C88" s="41" t="s">
        <v>1267</v>
      </c>
      <c r="D88" s="7">
        <v>60</v>
      </c>
      <c r="E88" s="7">
        <v>6174</v>
      </c>
      <c r="F88" s="7">
        <v>65</v>
      </c>
      <c r="G88" s="7">
        <v>3.6</v>
      </c>
      <c r="H88" s="7" t="s">
        <v>1261</v>
      </c>
      <c r="I88" s="44">
        <v>18182</v>
      </c>
      <c r="J88" s="45">
        <f t="shared" si="14"/>
        <v>15938.766233766235</v>
      </c>
      <c r="K88" s="46">
        <f t="shared" si="15"/>
        <v>14167.792207792209</v>
      </c>
    </row>
    <row r="89" spans="1:11" ht="20.100000000000001" customHeight="1">
      <c r="A89" s="189"/>
      <c r="B89" s="178" t="s">
        <v>1257</v>
      </c>
      <c r="C89" s="178" t="s">
        <v>1268</v>
      </c>
      <c r="D89" s="178">
        <v>70</v>
      </c>
      <c r="E89" s="178">
        <v>7203</v>
      </c>
      <c r="F89" s="178">
        <v>65</v>
      </c>
      <c r="G89" s="178">
        <v>4.5999999999999996</v>
      </c>
      <c r="H89" s="178" t="s">
        <v>1261</v>
      </c>
      <c r="I89" s="42">
        <v>18696</v>
      </c>
      <c r="J89" s="42">
        <f t="shared" si="14"/>
        <v>16389.35064935065</v>
      </c>
      <c r="K89" s="43">
        <f t="shared" si="15"/>
        <v>14568.311688311687</v>
      </c>
    </row>
    <row r="90" spans="1:11" s="10" customFormat="1" ht="20.100000000000001" customHeight="1">
      <c r="A90" s="189"/>
      <c r="B90" s="41" t="s">
        <v>1258</v>
      </c>
      <c r="C90" s="41" t="s">
        <v>1269</v>
      </c>
      <c r="D90" s="7">
        <v>80</v>
      </c>
      <c r="E90" s="7">
        <v>8232</v>
      </c>
      <c r="F90" s="7">
        <v>65</v>
      </c>
      <c r="G90" s="7">
        <v>4.5999999999999996</v>
      </c>
      <c r="H90" s="7" t="s">
        <v>1261</v>
      </c>
      <c r="I90" s="44">
        <v>19089</v>
      </c>
      <c r="J90" s="45">
        <f t="shared" si="14"/>
        <v>16733.86363636364</v>
      </c>
      <c r="K90" s="46">
        <f t="shared" si="15"/>
        <v>14874.545454545454</v>
      </c>
    </row>
    <row r="91" spans="1:11" ht="20.100000000000001" customHeight="1">
      <c r="A91" s="189"/>
      <c r="B91" s="178" t="s">
        <v>1259</v>
      </c>
      <c r="C91" s="178" t="s">
        <v>1270</v>
      </c>
      <c r="D91" s="178">
        <v>90</v>
      </c>
      <c r="E91" s="178">
        <v>9261</v>
      </c>
      <c r="F91" s="178">
        <v>65</v>
      </c>
      <c r="G91" s="178">
        <v>5.5</v>
      </c>
      <c r="H91" s="178" t="s">
        <v>1261</v>
      </c>
      <c r="I91" s="42">
        <v>19346</v>
      </c>
      <c r="J91" s="42">
        <f t="shared" si="14"/>
        <v>16959.155844155845</v>
      </c>
      <c r="K91" s="43">
        <f t="shared" si="15"/>
        <v>15074.805194805194</v>
      </c>
    </row>
    <row r="92" spans="1:11" ht="20.100000000000001" customHeight="1" thickBot="1">
      <c r="A92" s="190"/>
      <c r="B92" s="47" t="s">
        <v>1260</v>
      </c>
      <c r="C92" s="47" t="s">
        <v>1271</v>
      </c>
      <c r="D92" s="48">
        <v>100</v>
      </c>
      <c r="E92" s="48">
        <v>10290</v>
      </c>
      <c r="F92" s="48">
        <v>65</v>
      </c>
      <c r="G92" s="48">
        <v>5.5</v>
      </c>
      <c r="H92" s="48" t="s">
        <v>1261</v>
      </c>
      <c r="I92" s="49">
        <v>19500</v>
      </c>
      <c r="J92" s="50">
        <f t="shared" si="14"/>
        <v>17094.155844155845</v>
      </c>
      <c r="K92" s="51">
        <f t="shared" si="15"/>
        <v>15194.805194805194</v>
      </c>
    </row>
    <row r="93" spans="1:11" ht="20.100000000000001" customHeight="1" thickBot="1">
      <c r="A93" s="191" t="s">
        <v>1272</v>
      </c>
      <c r="B93" s="192"/>
      <c r="C93" s="192"/>
      <c r="D93" s="192"/>
      <c r="E93" s="192"/>
      <c r="F93" s="192"/>
      <c r="G93" s="192"/>
      <c r="H93" s="192"/>
      <c r="I93" s="192"/>
      <c r="J93" s="192"/>
      <c r="K93" s="193"/>
    </row>
    <row r="94" spans="1:11" ht="20.100000000000001" customHeight="1">
      <c r="A94" s="188" t="s">
        <v>0</v>
      </c>
      <c r="B94" s="194" t="s">
        <v>5</v>
      </c>
      <c r="C94" s="196" t="s">
        <v>474</v>
      </c>
      <c r="D94" s="198" t="s">
        <v>108</v>
      </c>
      <c r="E94" s="198" t="s">
        <v>116</v>
      </c>
      <c r="F94" s="198" t="s">
        <v>89</v>
      </c>
      <c r="G94" s="196" t="s">
        <v>119</v>
      </c>
      <c r="H94" s="196" t="s">
        <v>120</v>
      </c>
      <c r="I94" s="194" t="s">
        <v>117</v>
      </c>
      <c r="J94" s="194"/>
      <c r="K94" s="201"/>
    </row>
    <row r="95" spans="1:11" ht="20.100000000000001" customHeight="1" thickBot="1">
      <c r="A95" s="190"/>
      <c r="B95" s="195"/>
      <c r="C95" s="197"/>
      <c r="D95" s="199"/>
      <c r="E95" s="199"/>
      <c r="F95" s="199"/>
      <c r="G95" s="200"/>
      <c r="H95" s="200"/>
      <c r="I95" s="174" t="s">
        <v>1138</v>
      </c>
      <c r="J95" s="174" t="s">
        <v>1139</v>
      </c>
      <c r="K95" s="17" t="s">
        <v>1140</v>
      </c>
    </row>
    <row r="96" spans="1:11" ht="20.100000000000001" customHeight="1">
      <c r="A96" s="185"/>
      <c r="B96" s="62" t="s">
        <v>1273</v>
      </c>
      <c r="C96" s="62" t="s">
        <v>1279</v>
      </c>
      <c r="D96" s="25">
        <v>40</v>
      </c>
      <c r="E96" s="25">
        <v>3920</v>
      </c>
      <c r="F96" s="25">
        <v>65</v>
      </c>
      <c r="G96" s="25">
        <v>16</v>
      </c>
      <c r="H96" s="62" t="s">
        <v>1276</v>
      </c>
      <c r="I96" s="35">
        <v>22357</v>
      </c>
      <c r="J96" s="81">
        <f t="shared" ref="J96:J98" si="16">I96/1.54*1.35</f>
        <v>19598.66883116883</v>
      </c>
      <c r="K96" s="36">
        <f t="shared" ref="K96:K98" si="17">I96/1.54*1.2</f>
        <v>17421.038961038957</v>
      </c>
    </row>
    <row r="97" spans="1:11" ht="20.100000000000001" customHeight="1">
      <c r="A97" s="186"/>
      <c r="B97" s="7" t="s">
        <v>1274</v>
      </c>
      <c r="C97" s="7" t="s">
        <v>1280</v>
      </c>
      <c r="D97" s="40">
        <v>80</v>
      </c>
      <c r="E97" s="40">
        <v>7840</v>
      </c>
      <c r="F97" s="40">
        <v>65</v>
      </c>
      <c r="G97" s="40">
        <v>26</v>
      </c>
      <c r="H97" s="7" t="s">
        <v>1277</v>
      </c>
      <c r="I97" s="6">
        <v>31054</v>
      </c>
      <c r="J97" s="59">
        <f t="shared" si="16"/>
        <v>27222.662337662339</v>
      </c>
      <c r="K97" s="26">
        <f t="shared" si="17"/>
        <v>24197.922077922074</v>
      </c>
    </row>
    <row r="98" spans="1:11" ht="20.100000000000001" customHeight="1" thickBot="1">
      <c r="A98" s="187"/>
      <c r="B98" s="24" t="s">
        <v>1275</v>
      </c>
      <c r="C98" s="24" t="s">
        <v>1281</v>
      </c>
      <c r="D98" s="20">
        <v>120</v>
      </c>
      <c r="E98" s="20">
        <v>11760</v>
      </c>
      <c r="F98" s="20">
        <v>65</v>
      </c>
      <c r="G98" s="20">
        <v>36</v>
      </c>
      <c r="H98" s="24" t="s">
        <v>1278</v>
      </c>
      <c r="I98" s="79">
        <v>38542</v>
      </c>
      <c r="J98" s="79">
        <f t="shared" si="16"/>
        <v>33786.818181818184</v>
      </c>
      <c r="K98" s="80">
        <f t="shared" si="17"/>
        <v>30032.727272727272</v>
      </c>
    </row>
    <row r="99" spans="1:11" ht="20.100000000000001" customHeight="1" thickBot="1"/>
    <row r="100" spans="1:11" ht="20.100000000000001" customHeight="1" thickBot="1">
      <c r="B100" s="207" t="s">
        <v>4</v>
      </c>
      <c r="C100" s="208"/>
      <c r="D100" s="208"/>
      <c r="E100" s="208"/>
      <c r="F100" s="208"/>
      <c r="G100" s="208"/>
      <c r="H100" s="209"/>
    </row>
    <row r="101" spans="1:11" ht="20.100000000000001" customHeight="1">
      <c r="B101" s="222" t="s">
        <v>5</v>
      </c>
      <c r="C101" s="223"/>
      <c r="D101" s="217" t="s">
        <v>6</v>
      </c>
      <c r="E101" s="211" t="s">
        <v>117</v>
      </c>
      <c r="F101" s="212"/>
      <c r="G101" s="212"/>
      <c r="H101" s="213"/>
    </row>
    <row r="102" spans="1:11" ht="20.100000000000001" customHeight="1" thickBot="1">
      <c r="B102" s="224"/>
      <c r="C102" s="225"/>
      <c r="D102" s="218"/>
      <c r="E102" s="219" t="s">
        <v>90</v>
      </c>
      <c r="F102" s="220"/>
      <c r="G102" s="220"/>
      <c r="H102" s="221"/>
    </row>
    <row r="103" spans="1:11" ht="20.100000000000001" customHeight="1">
      <c r="A103" s="10"/>
      <c r="B103" s="226" t="s">
        <v>88</v>
      </c>
      <c r="C103" s="227"/>
      <c r="D103" s="23" t="s">
        <v>9</v>
      </c>
      <c r="E103" s="214">
        <v>351</v>
      </c>
      <c r="F103" s="215"/>
      <c r="G103" s="215"/>
      <c r="H103" s="216"/>
      <c r="I103" s="10"/>
      <c r="J103" s="10"/>
      <c r="K103" s="10"/>
    </row>
    <row r="104" spans="1:11" ht="20.100000000000001" customHeight="1">
      <c r="B104" s="228" t="s">
        <v>593</v>
      </c>
      <c r="C104" s="229"/>
      <c r="D104" s="41" t="s">
        <v>459</v>
      </c>
      <c r="E104" s="91"/>
      <c r="F104" s="92"/>
      <c r="G104" s="92"/>
      <c r="H104" s="93">
        <v>688</v>
      </c>
    </row>
    <row r="105" spans="1:11" ht="20.100000000000001" customHeight="1">
      <c r="B105" s="230" t="s">
        <v>943</v>
      </c>
      <c r="C105" s="231"/>
      <c r="D105" s="23" t="s">
        <v>9</v>
      </c>
      <c r="E105" s="97"/>
      <c r="F105" s="98"/>
      <c r="G105" s="98"/>
      <c r="H105" s="99">
        <v>188</v>
      </c>
    </row>
    <row r="106" spans="1:11" ht="20.100000000000001" customHeight="1">
      <c r="B106" s="228" t="s">
        <v>944</v>
      </c>
      <c r="C106" s="232"/>
      <c r="D106" s="84" t="s">
        <v>9</v>
      </c>
      <c r="E106" s="233">
        <v>74</v>
      </c>
      <c r="F106" s="234"/>
      <c r="G106" s="234"/>
      <c r="H106" s="235"/>
    </row>
    <row r="107" spans="1:11" ht="20.100000000000001" customHeight="1">
      <c r="B107" s="230" t="s">
        <v>7</v>
      </c>
      <c r="C107" s="231"/>
      <c r="D107" s="33"/>
      <c r="E107" s="242" t="s">
        <v>8</v>
      </c>
      <c r="F107" s="243"/>
      <c r="G107" s="243"/>
      <c r="H107" s="244"/>
    </row>
    <row r="108" spans="1:11" ht="20.100000000000001" customHeight="1">
      <c r="B108" s="228" t="s">
        <v>96</v>
      </c>
      <c r="C108" s="245"/>
      <c r="D108" s="38" t="s">
        <v>103</v>
      </c>
      <c r="E108" s="236" t="s">
        <v>967</v>
      </c>
      <c r="F108" s="237"/>
      <c r="G108" s="237"/>
      <c r="H108" s="238"/>
    </row>
    <row r="109" spans="1:11" ht="20.100000000000001" customHeight="1">
      <c r="B109" s="230" t="s">
        <v>121</v>
      </c>
      <c r="C109" s="231"/>
      <c r="D109" s="21" t="s">
        <v>104</v>
      </c>
      <c r="E109" s="242" t="s">
        <v>457</v>
      </c>
      <c r="F109" s="243"/>
      <c r="G109" s="243"/>
      <c r="H109" s="244"/>
    </row>
    <row r="110" spans="1:11" ht="20.100000000000001" customHeight="1" thickBot="1">
      <c r="B110" s="228" t="s">
        <v>106</v>
      </c>
      <c r="C110" s="245"/>
      <c r="D110" s="38" t="s">
        <v>105</v>
      </c>
      <c r="E110" s="236" t="s">
        <v>458</v>
      </c>
      <c r="F110" s="237"/>
      <c r="G110" s="237"/>
      <c r="H110" s="238"/>
    </row>
    <row r="111" spans="1:11" ht="20.100000000000001" customHeight="1" thickBot="1">
      <c r="B111" s="207" t="s">
        <v>11</v>
      </c>
      <c r="C111" s="208"/>
      <c r="D111" s="208"/>
      <c r="E111" s="208"/>
      <c r="F111" s="208"/>
      <c r="G111" s="208"/>
      <c r="H111" s="209"/>
    </row>
    <row r="112" spans="1:11" ht="20.100000000000001" customHeight="1" thickBot="1">
      <c r="B112" s="246" t="s">
        <v>460</v>
      </c>
      <c r="C112" s="247"/>
      <c r="D112" s="95"/>
      <c r="E112" s="239" t="s">
        <v>8</v>
      </c>
      <c r="F112" s="240"/>
      <c r="G112" s="240"/>
      <c r="H112" s="241"/>
    </row>
  </sheetData>
  <mergeCells count="110">
    <mergeCell ref="B105:C105"/>
    <mergeCell ref="B106:C106"/>
    <mergeCell ref="E106:H106"/>
    <mergeCell ref="E110:H110"/>
    <mergeCell ref="B111:H111"/>
    <mergeCell ref="E112:H112"/>
    <mergeCell ref="E107:H107"/>
    <mergeCell ref="E108:H108"/>
    <mergeCell ref="E109:H109"/>
    <mergeCell ref="B107:C107"/>
    <mergeCell ref="B108:C108"/>
    <mergeCell ref="B109:C109"/>
    <mergeCell ref="B110:C110"/>
    <mergeCell ref="B112:C112"/>
    <mergeCell ref="E103:H103"/>
    <mergeCell ref="B100:H100"/>
    <mergeCell ref="D101:D102"/>
    <mergeCell ref="E101:H101"/>
    <mergeCell ref="E102:H102"/>
    <mergeCell ref="B101:C102"/>
    <mergeCell ref="B103:C103"/>
    <mergeCell ref="B104:C104"/>
    <mergeCell ref="A27:A28"/>
    <mergeCell ref="B27:B28"/>
    <mergeCell ref="D27:D28"/>
    <mergeCell ref="E27:E28"/>
    <mergeCell ref="F27:F28"/>
    <mergeCell ref="A76:A79"/>
    <mergeCell ref="A73:K73"/>
    <mergeCell ref="I74:K74"/>
    <mergeCell ref="A74:A75"/>
    <mergeCell ref="B74:B75"/>
    <mergeCell ref="D74:D75"/>
    <mergeCell ref="E74:E75"/>
    <mergeCell ref="F74:F75"/>
    <mergeCell ref="G74:G75"/>
    <mergeCell ref="H74:H75"/>
    <mergeCell ref="C74:C75"/>
    <mergeCell ref="A8:A18"/>
    <mergeCell ref="A5:K5"/>
    <mergeCell ref="A6:A7"/>
    <mergeCell ref="B6:B7"/>
    <mergeCell ref="D6:D7"/>
    <mergeCell ref="E6:E7"/>
    <mergeCell ref="F6:F7"/>
    <mergeCell ref="G6:G7"/>
    <mergeCell ref="H6:H7"/>
    <mergeCell ref="I6:K6"/>
    <mergeCell ref="C6:C7"/>
    <mergeCell ref="A63:A72"/>
    <mergeCell ref="A61:A62"/>
    <mergeCell ref="B61:B62"/>
    <mergeCell ref="A42:A59"/>
    <mergeCell ref="A39:K39"/>
    <mergeCell ref="A40:A41"/>
    <mergeCell ref="B40:B41"/>
    <mergeCell ref="I40:K40"/>
    <mergeCell ref="D40:D41"/>
    <mergeCell ref="C40:C41"/>
    <mergeCell ref="E40:E41"/>
    <mergeCell ref="F40:F41"/>
    <mergeCell ref="G40:G41"/>
    <mergeCell ref="H40:H41"/>
    <mergeCell ref="E61:E62"/>
    <mergeCell ref="F61:F62"/>
    <mergeCell ref="G61:G62"/>
    <mergeCell ref="H61:H62"/>
    <mergeCell ref="A60:K60"/>
    <mergeCell ref="A19:K19"/>
    <mergeCell ref="A20:A21"/>
    <mergeCell ref="B20:B21"/>
    <mergeCell ref="C20:C21"/>
    <mergeCell ref="D20:D21"/>
    <mergeCell ref="E20:E21"/>
    <mergeCell ref="F20:F21"/>
    <mergeCell ref="G20:G21"/>
    <mergeCell ref="H20:H21"/>
    <mergeCell ref="I20:K20"/>
    <mergeCell ref="A26:K26"/>
    <mergeCell ref="D61:D62"/>
    <mergeCell ref="C61:C62"/>
    <mergeCell ref="I61:K61"/>
    <mergeCell ref="A29:A38"/>
    <mergeCell ref="A22:A25"/>
    <mergeCell ref="G27:G28"/>
    <mergeCell ref="H27:H28"/>
    <mergeCell ref="I27:K27"/>
    <mergeCell ref="C27:C28"/>
    <mergeCell ref="A80:K80"/>
    <mergeCell ref="A81:A82"/>
    <mergeCell ref="B81:B82"/>
    <mergeCell ref="C81:C82"/>
    <mergeCell ref="D81:D82"/>
    <mergeCell ref="E81:E82"/>
    <mergeCell ref="F81:F82"/>
    <mergeCell ref="G81:G82"/>
    <mergeCell ref="H81:H82"/>
    <mergeCell ref="I81:K81"/>
    <mergeCell ref="A96:A98"/>
    <mergeCell ref="A83:A92"/>
    <mergeCell ref="A93:K93"/>
    <mergeCell ref="A94:A95"/>
    <mergeCell ref="B94:B95"/>
    <mergeCell ref="C94:C95"/>
    <mergeCell ref="D94:D95"/>
    <mergeCell ref="E94:E95"/>
    <mergeCell ref="F94:F95"/>
    <mergeCell ref="G94:G95"/>
    <mergeCell ref="H94:H95"/>
    <mergeCell ref="I94:K94"/>
  </mergeCells>
  <pageMargins left="0.25" right="0.25" top="0.38" bottom="0.43" header="0.3" footer="0.3"/>
  <pageSetup paperSize="9" scale="57" fitToHeight="0" orientation="landscape" r:id="rId1"/>
  <drawing r:id="rId2"/>
  <legacyDrawing r:id="rId3"/>
  <oleObjects>
    <oleObject shapeId="5121" r:id="rId4"/>
  </oleObjects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rgb="FFFFC000"/>
    <pageSetUpPr fitToPage="1"/>
  </sheetPr>
  <dimension ref="A1:K23"/>
  <sheetViews>
    <sheetView zoomScale="75" zoomScaleNormal="75" workbookViewId="0">
      <selection activeCell="L22" sqref="L22"/>
    </sheetView>
  </sheetViews>
  <sheetFormatPr defaultColWidth="15.7109375" defaultRowHeight="20.100000000000001" customHeight="1"/>
  <cols>
    <col min="1" max="1" width="30.7109375" style="2" customWidth="1"/>
    <col min="2" max="2" width="19.42578125" style="2" customWidth="1"/>
    <col min="3" max="3" width="34.7109375" style="2" customWidth="1"/>
    <col min="4" max="4" width="15.7109375" style="2" customWidth="1"/>
    <col min="5" max="5" width="17.5703125" style="2" customWidth="1"/>
    <col min="6" max="8" width="15.7109375" style="2" customWidth="1"/>
    <col min="9" max="11" width="15.7109375" style="2"/>
    <col min="12" max="12" width="45.7109375" style="2" customWidth="1"/>
    <col min="13" max="16384" width="15.7109375" style="2"/>
  </cols>
  <sheetData>
    <row r="1" spans="1:11" s="1" customFormat="1" ht="20.100000000000001" customHeight="1"/>
    <row r="2" spans="1:11" s="1" customFormat="1" ht="20.100000000000001" customHeight="1"/>
    <row r="3" spans="1:11" s="1" customFormat="1" ht="21" customHeight="1"/>
    <row r="4" spans="1:11" s="1" customFormat="1" ht="15.75" thickBot="1">
      <c r="K4" s="88">
        <v>45931</v>
      </c>
    </row>
    <row r="5" spans="1:11" ht="20.100000000000001" customHeight="1" thickBot="1">
      <c r="A5" s="207" t="s">
        <v>3</v>
      </c>
      <c r="B5" s="208"/>
      <c r="C5" s="208"/>
      <c r="D5" s="208"/>
      <c r="E5" s="208"/>
      <c r="F5" s="208"/>
      <c r="G5" s="208"/>
      <c r="H5" s="208"/>
      <c r="I5" s="208"/>
      <c r="J5" s="208"/>
      <c r="K5" s="209"/>
    </row>
    <row r="6" spans="1:11" ht="20.100000000000001" customHeight="1">
      <c r="A6" s="188" t="s">
        <v>0</v>
      </c>
      <c r="B6" s="194" t="s">
        <v>5</v>
      </c>
      <c r="C6" s="196" t="s">
        <v>474</v>
      </c>
      <c r="D6" s="198" t="s">
        <v>108</v>
      </c>
      <c r="E6" s="198" t="s">
        <v>116</v>
      </c>
      <c r="F6" s="198" t="s">
        <v>89</v>
      </c>
      <c r="G6" s="196" t="s">
        <v>119</v>
      </c>
      <c r="H6" s="196" t="s">
        <v>120</v>
      </c>
      <c r="I6" s="194" t="s">
        <v>117</v>
      </c>
      <c r="J6" s="194"/>
      <c r="K6" s="201"/>
    </row>
    <row r="7" spans="1:11" ht="20.100000000000001" customHeight="1" thickBot="1">
      <c r="A7" s="190"/>
      <c r="B7" s="195"/>
      <c r="C7" s="200"/>
      <c r="D7" s="199"/>
      <c r="E7" s="199"/>
      <c r="F7" s="199"/>
      <c r="G7" s="200"/>
      <c r="H7" s="200"/>
      <c r="I7" s="174" t="s">
        <v>1138</v>
      </c>
      <c r="J7" s="174" t="s">
        <v>1139</v>
      </c>
      <c r="K7" s="17" t="s">
        <v>1140</v>
      </c>
    </row>
    <row r="8" spans="1:11" ht="20.100000000000001" customHeight="1">
      <c r="A8" s="264"/>
      <c r="B8" s="62" t="s">
        <v>375</v>
      </c>
      <c r="C8" s="62" t="s">
        <v>897</v>
      </c>
      <c r="D8" s="25">
        <v>40</v>
      </c>
      <c r="E8" s="62" t="s">
        <v>220</v>
      </c>
      <c r="F8" s="25">
        <v>54</v>
      </c>
      <c r="G8" s="25">
        <v>4.5999999999999996</v>
      </c>
      <c r="H8" s="62" t="s">
        <v>87</v>
      </c>
      <c r="I8" s="35">
        <v>8566.0714285714275</v>
      </c>
      <c r="J8" s="140">
        <f t="shared" ref="J8:J14" si="0">I8/1.54*1.35</f>
        <v>7509.2184601113167</v>
      </c>
      <c r="K8" s="181">
        <f t="shared" ref="K8:K14" si="1">I8/1.54*1.2</f>
        <v>6674.8608534322802</v>
      </c>
    </row>
    <row r="9" spans="1:11" ht="20.100000000000001" customHeight="1">
      <c r="A9" s="248"/>
      <c r="B9" s="7" t="s">
        <v>376</v>
      </c>
      <c r="C9" s="7" t="s">
        <v>898</v>
      </c>
      <c r="D9" s="40">
        <v>50</v>
      </c>
      <c r="E9" s="7" t="s">
        <v>222</v>
      </c>
      <c r="F9" s="40">
        <v>54</v>
      </c>
      <c r="G9" s="40">
        <v>4.7</v>
      </c>
      <c r="H9" s="7" t="s">
        <v>86</v>
      </c>
      <c r="I9" s="6">
        <v>9212.5</v>
      </c>
      <c r="J9" s="141">
        <f t="shared" si="0"/>
        <v>8075.8928571428569</v>
      </c>
      <c r="K9" s="182">
        <f t="shared" si="1"/>
        <v>7178.5714285714284</v>
      </c>
    </row>
    <row r="10" spans="1:11" ht="20.100000000000001" customHeight="1">
      <c r="A10" s="248"/>
      <c r="B10" s="178" t="s">
        <v>377</v>
      </c>
      <c r="C10" s="178" t="s">
        <v>899</v>
      </c>
      <c r="D10" s="19">
        <v>60</v>
      </c>
      <c r="E10" s="178" t="s">
        <v>223</v>
      </c>
      <c r="F10" s="19">
        <v>54</v>
      </c>
      <c r="G10" s="19">
        <v>4.8</v>
      </c>
      <c r="H10" s="19" t="s">
        <v>86</v>
      </c>
      <c r="I10" s="31">
        <v>9673.2142857142844</v>
      </c>
      <c r="J10" s="142">
        <f t="shared" si="0"/>
        <v>8479.7657699443407</v>
      </c>
      <c r="K10" s="183">
        <f t="shared" si="1"/>
        <v>7537.5695732838576</v>
      </c>
    </row>
    <row r="11" spans="1:11" ht="20.100000000000001" customHeight="1">
      <c r="A11" s="248"/>
      <c r="B11" s="7" t="s">
        <v>378</v>
      </c>
      <c r="C11" s="7" t="s">
        <v>900</v>
      </c>
      <c r="D11" s="40">
        <v>70</v>
      </c>
      <c r="E11" s="7" t="s">
        <v>224</v>
      </c>
      <c r="F11" s="40">
        <v>54</v>
      </c>
      <c r="G11" s="40">
        <v>4.8</v>
      </c>
      <c r="H11" s="40" t="s">
        <v>86</v>
      </c>
      <c r="I11" s="6">
        <v>9949.9999999999982</v>
      </c>
      <c r="J11" s="141">
        <f t="shared" si="0"/>
        <v>8722.4025974025953</v>
      </c>
      <c r="K11" s="182">
        <f t="shared" si="1"/>
        <v>7753.2467532467508</v>
      </c>
    </row>
    <row r="12" spans="1:11" ht="20.100000000000001" customHeight="1">
      <c r="A12" s="248"/>
      <c r="B12" s="178" t="s">
        <v>379</v>
      </c>
      <c r="C12" s="178" t="s">
        <v>901</v>
      </c>
      <c r="D12" s="19">
        <v>80</v>
      </c>
      <c r="E12" s="178" t="s">
        <v>225</v>
      </c>
      <c r="F12" s="19">
        <v>54</v>
      </c>
      <c r="G12" s="19">
        <v>4.8</v>
      </c>
      <c r="H12" s="19" t="s">
        <v>86</v>
      </c>
      <c r="I12" s="31">
        <v>10295.535714285714</v>
      </c>
      <c r="J12" s="143">
        <f t="shared" si="0"/>
        <v>9025.3072820037105</v>
      </c>
      <c r="K12" s="183">
        <f t="shared" si="1"/>
        <v>8022.4953617810752</v>
      </c>
    </row>
    <row r="13" spans="1:11" ht="20.100000000000001" customHeight="1">
      <c r="A13" s="248"/>
      <c r="B13" s="7" t="s">
        <v>380</v>
      </c>
      <c r="C13" s="7" t="s">
        <v>902</v>
      </c>
      <c r="D13" s="40">
        <v>90</v>
      </c>
      <c r="E13" s="7" t="s">
        <v>226</v>
      </c>
      <c r="F13" s="40">
        <v>54</v>
      </c>
      <c r="G13" s="40">
        <v>4.8</v>
      </c>
      <c r="H13" s="40" t="s">
        <v>86</v>
      </c>
      <c r="I13" s="6">
        <v>11575.892857142857</v>
      </c>
      <c r="J13" s="144">
        <f t="shared" si="0"/>
        <v>10147.698283858997</v>
      </c>
      <c r="K13" s="182">
        <f t="shared" si="1"/>
        <v>9020.1762523191082</v>
      </c>
    </row>
    <row r="14" spans="1:11" ht="20.100000000000001" customHeight="1" thickBot="1">
      <c r="A14" s="320"/>
      <c r="B14" s="24" t="s">
        <v>381</v>
      </c>
      <c r="C14" s="24" t="s">
        <v>903</v>
      </c>
      <c r="D14" s="20">
        <v>100</v>
      </c>
      <c r="E14" s="24" t="s">
        <v>227</v>
      </c>
      <c r="F14" s="20">
        <v>54</v>
      </c>
      <c r="G14" s="20">
        <v>4.8</v>
      </c>
      <c r="H14" s="20" t="s">
        <v>86</v>
      </c>
      <c r="I14" s="79">
        <v>11852.678571428571</v>
      </c>
      <c r="J14" s="145">
        <f t="shared" si="0"/>
        <v>10390.335111317254</v>
      </c>
      <c r="K14" s="184">
        <f t="shared" si="1"/>
        <v>9235.8534322820033</v>
      </c>
    </row>
    <row r="15" spans="1:11" ht="20.100000000000001" customHeight="1" thickBot="1">
      <c r="I15" s="14"/>
      <c r="J15" s="14"/>
    </row>
    <row r="16" spans="1:11" ht="20.100000000000001" customHeight="1" thickBot="1">
      <c r="B16" s="207" t="s">
        <v>4</v>
      </c>
      <c r="C16" s="208"/>
      <c r="D16" s="208"/>
      <c r="E16" s="208"/>
      <c r="F16" s="208"/>
      <c r="G16" s="208"/>
      <c r="H16" s="209"/>
      <c r="I16" s="14"/>
      <c r="J16" s="14"/>
    </row>
    <row r="17" spans="2:10" ht="20.100000000000001" customHeight="1">
      <c r="B17" s="222" t="s">
        <v>5</v>
      </c>
      <c r="C17" s="290"/>
      <c r="D17" s="260" t="s">
        <v>6</v>
      </c>
      <c r="E17" s="194" t="s">
        <v>2</v>
      </c>
      <c r="F17" s="194"/>
      <c r="G17" s="194"/>
      <c r="H17" s="201"/>
      <c r="I17" s="14"/>
      <c r="J17" s="14"/>
    </row>
    <row r="18" spans="2:10" ht="20.45" customHeight="1" thickBot="1">
      <c r="B18" s="224"/>
      <c r="C18" s="291"/>
      <c r="D18" s="261"/>
      <c r="E18" s="219" t="s">
        <v>90</v>
      </c>
      <c r="F18" s="220"/>
      <c r="G18" s="220"/>
      <c r="H18" s="221"/>
    </row>
    <row r="19" spans="2:10" s="118" customFormat="1" ht="19.899999999999999" customHeight="1">
      <c r="B19" s="345" t="s">
        <v>88</v>
      </c>
      <c r="C19" s="346"/>
      <c r="D19" s="119" t="s">
        <v>9</v>
      </c>
      <c r="E19" s="274">
        <v>351</v>
      </c>
      <c r="F19" s="275"/>
      <c r="G19" s="275"/>
      <c r="H19" s="276"/>
    </row>
    <row r="20" spans="2:10" s="118" customFormat="1" ht="19.899999999999999" customHeight="1">
      <c r="B20" s="347" t="s">
        <v>872</v>
      </c>
      <c r="C20" s="357"/>
      <c r="D20" s="23" t="s">
        <v>9</v>
      </c>
      <c r="E20" s="354">
        <v>688</v>
      </c>
      <c r="F20" s="355"/>
      <c r="G20" s="355"/>
      <c r="H20" s="356"/>
    </row>
    <row r="21" spans="2:10" s="118" customFormat="1" ht="19.899999999999999" customHeight="1">
      <c r="B21" s="228" t="s">
        <v>7</v>
      </c>
      <c r="C21" s="232"/>
      <c r="D21" s="84"/>
      <c r="E21" s="236" t="s">
        <v>8</v>
      </c>
      <c r="F21" s="358"/>
      <c r="G21" s="358"/>
      <c r="H21" s="359"/>
    </row>
    <row r="22" spans="2:10" s="118" customFormat="1" ht="19.899999999999999" customHeight="1">
      <c r="B22" s="230" t="s">
        <v>106</v>
      </c>
      <c r="C22" s="249"/>
      <c r="D22" s="21" t="s">
        <v>104</v>
      </c>
      <c r="E22" s="242" t="s">
        <v>457</v>
      </c>
      <c r="F22" s="349"/>
      <c r="G22" s="349"/>
      <c r="H22" s="350"/>
    </row>
    <row r="23" spans="2:10" s="118" customFormat="1" ht="19.899999999999999" customHeight="1" thickBot="1">
      <c r="B23" s="250" t="s">
        <v>106</v>
      </c>
      <c r="C23" s="251"/>
      <c r="D23" s="47" t="s">
        <v>105</v>
      </c>
      <c r="E23" s="351" t="s">
        <v>458</v>
      </c>
      <c r="F23" s="352"/>
      <c r="G23" s="352"/>
      <c r="H23" s="353"/>
    </row>
  </sheetData>
  <mergeCells count="26">
    <mergeCell ref="A8:A14"/>
    <mergeCell ref="A5:K5"/>
    <mergeCell ref="A6:A7"/>
    <mergeCell ref="B6:B7"/>
    <mergeCell ref="I6:K6"/>
    <mergeCell ref="D6:D7"/>
    <mergeCell ref="E6:E7"/>
    <mergeCell ref="F6:F7"/>
    <mergeCell ref="G6:G7"/>
    <mergeCell ref="H6:H7"/>
    <mergeCell ref="E22:H22"/>
    <mergeCell ref="E23:H23"/>
    <mergeCell ref="E19:H19"/>
    <mergeCell ref="E20:H20"/>
    <mergeCell ref="C6:C7"/>
    <mergeCell ref="B17:C18"/>
    <mergeCell ref="B19:C19"/>
    <mergeCell ref="B21:C21"/>
    <mergeCell ref="B22:C22"/>
    <mergeCell ref="B23:C23"/>
    <mergeCell ref="B20:C20"/>
    <mergeCell ref="B16:H16"/>
    <mergeCell ref="D17:D18"/>
    <mergeCell ref="E17:H17"/>
    <mergeCell ref="E18:H18"/>
    <mergeCell ref="E21:H21"/>
  </mergeCells>
  <pageMargins left="0.25" right="0.25" top="0.75" bottom="0.75" header="0.3" footer="0.3"/>
  <pageSetup paperSize="9" scale="55" fitToHeight="0" orientation="landscape" r:id="rId1"/>
  <drawing r:id="rId2"/>
  <legacyDrawing r:id="rId3"/>
  <oleObjects>
    <oleObject shapeId="13314" r:id="rId4"/>
  </oleObjects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C000"/>
    <pageSetUpPr fitToPage="1"/>
  </sheetPr>
  <dimension ref="A1:K103"/>
  <sheetViews>
    <sheetView zoomScale="75" zoomScaleNormal="75" workbookViewId="0">
      <selection activeCell="M10" sqref="M10"/>
    </sheetView>
  </sheetViews>
  <sheetFormatPr defaultColWidth="15.7109375" defaultRowHeight="20.100000000000001" customHeight="1"/>
  <cols>
    <col min="1" max="1" width="31.5703125" style="3" customWidth="1"/>
    <col min="2" max="2" width="23.140625" style="3" customWidth="1"/>
    <col min="3" max="3" width="30.42578125" style="3" customWidth="1"/>
    <col min="4" max="4" width="14.28515625" style="3" customWidth="1"/>
    <col min="5" max="5" width="18" style="3" customWidth="1"/>
    <col min="6" max="8" width="15.7109375" style="3" customWidth="1"/>
    <col min="9" max="16384" width="15.7109375" style="3"/>
  </cols>
  <sheetData>
    <row r="1" spans="1:11" s="1" customFormat="1" ht="20.100000000000001" customHeight="1"/>
    <row r="2" spans="1:11" s="1" customFormat="1" ht="20.100000000000001" customHeight="1"/>
    <row r="3" spans="1:11" s="1" customFormat="1" ht="20.100000000000001" customHeight="1"/>
    <row r="4" spans="1:11" ht="12.6" customHeight="1" thickBot="1">
      <c r="K4" s="88">
        <v>45931</v>
      </c>
    </row>
    <row r="5" spans="1:11" ht="20.100000000000001" customHeight="1" thickBot="1">
      <c r="A5" s="207" t="s">
        <v>881</v>
      </c>
      <c r="B5" s="208"/>
      <c r="C5" s="208"/>
      <c r="D5" s="208"/>
      <c r="E5" s="208"/>
      <c r="F5" s="208"/>
      <c r="G5" s="208"/>
      <c r="H5" s="208"/>
      <c r="I5" s="208"/>
      <c r="J5" s="208"/>
      <c r="K5" s="209"/>
    </row>
    <row r="6" spans="1:11" ht="20.100000000000001" customHeight="1">
      <c r="A6" s="188" t="s">
        <v>0</v>
      </c>
      <c r="B6" s="194" t="s">
        <v>5</v>
      </c>
      <c r="C6" s="196" t="s">
        <v>474</v>
      </c>
      <c r="D6" s="198" t="s">
        <v>108</v>
      </c>
      <c r="E6" s="198" t="s">
        <v>116</v>
      </c>
      <c r="F6" s="198" t="s">
        <v>89</v>
      </c>
      <c r="G6" s="196" t="s">
        <v>119</v>
      </c>
      <c r="H6" s="196" t="s">
        <v>120</v>
      </c>
      <c r="I6" s="194" t="s">
        <v>117</v>
      </c>
      <c r="J6" s="194"/>
      <c r="K6" s="201"/>
    </row>
    <row r="7" spans="1:11" ht="20.100000000000001" customHeight="1" thickBot="1">
      <c r="A7" s="190"/>
      <c r="B7" s="195"/>
      <c r="C7" s="197"/>
      <c r="D7" s="199"/>
      <c r="E7" s="199"/>
      <c r="F7" s="199"/>
      <c r="G7" s="200"/>
      <c r="H7" s="200"/>
      <c r="I7" s="174" t="s">
        <v>1138</v>
      </c>
      <c r="J7" s="174" t="s">
        <v>1139</v>
      </c>
      <c r="K7" s="17" t="s">
        <v>1140</v>
      </c>
    </row>
    <row r="8" spans="1:11" ht="20.100000000000001" customHeight="1">
      <c r="A8" s="248"/>
      <c r="B8" s="22" t="s">
        <v>917</v>
      </c>
      <c r="C8" s="22" t="s">
        <v>524</v>
      </c>
      <c r="D8" s="23">
        <v>20</v>
      </c>
      <c r="E8" s="22" t="s">
        <v>983</v>
      </c>
      <c r="F8" s="23">
        <v>40</v>
      </c>
      <c r="G8" s="23">
        <v>2.7</v>
      </c>
      <c r="H8" s="22" t="s">
        <v>56</v>
      </c>
      <c r="I8" s="60">
        <v>3278</v>
      </c>
      <c r="J8" s="30">
        <f>I8/1.54*1.35</f>
        <v>2873.5714285714284</v>
      </c>
      <c r="K8" s="87">
        <f>I8/1.54*1.2</f>
        <v>2554.2857142857142</v>
      </c>
    </row>
    <row r="9" spans="1:11" ht="20.100000000000001" customHeight="1">
      <c r="A9" s="248"/>
      <c r="B9" s="41" t="s">
        <v>918</v>
      </c>
      <c r="C9" s="41" t="s">
        <v>514</v>
      </c>
      <c r="D9" s="131">
        <v>30</v>
      </c>
      <c r="E9" s="41" t="s">
        <v>984</v>
      </c>
      <c r="F9" s="131">
        <v>40</v>
      </c>
      <c r="G9" s="131">
        <v>2.7</v>
      </c>
      <c r="H9" s="41" t="s">
        <v>56</v>
      </c>
      <c r="I9" s="45">
        <v>3467</v>
      </c>
      <c r="J9" s="34">
        <f t="shared" ref="J9:J18" si="0">I9/1.54*1.35</f>
        <v>3039.2532467532469</v>
      </c>
      <c r="K9" s="179">
        <f t="shared" ref="K9:K18" si="1">I9/1.54*1.2</f>
        <v>2701.5584415584417</v>
      </c>
    </row>
    <row r="10" spans="1:11" ht="20.100000000000001" customHeight="1">
      <c r="A10" s="248"/>
      <c r="B10" s="178" t="s">
        <v>919</v>
      </c>
      <c r="C10" s="178" t="s">
        <v>515</v>
      </c>
      <c r="D10" s="19">
        <v>35</v>
      </c>
      <c r="E10" s="178" t="s">
        <v>411</v>
      </c>
      <c r="F10" s="19">
        <v>40</v>
      </c>
      <c r="G10" s="19">
        <v>2.7</v>
      </c>
      <c r="H10" s="178" t="s">
        <v>56</v>
      </c>
      <c r="I10" s="42">
        <v>3633</v>
      </c>
      <c r="J10" s="30">
        <f t="shared" si="0"/>
        <v>3184.7727272727275</v>
      </c>
      <c r="K10" s="87">
        <f t="shared" si="1"/>
        <v>2830.9090909090905</v>
      </c>
    </row>
    <row r="11" spans="1:11" ht="20.100000000000001" customHeight="1">
      <c r="A11" s="248"/>
      <c r="B11" s="41" t="s">
        <v>920</v>
      </c>
      <c r="C11" s="41" t="s">
        <v>516</v>
      </c>
      <c r="D11" s="131">
        <v>40</v>
      </c>
      <c r="E11" s="41" t="s">
        <v>220</v>
      </c>
      <c r="F11" s="131">
        <v>40</v>
      </c>
      <c r="G11" s="131">
        <v>2.7</v>
      </c>
      <c r="H11" s="41" t="s">
        <v>56</v>
      </c>
      <c r="I11" s="45">
        <v>3833</v>
      </c>
      <c r="J11" s="34">
        <f t="shared" si="0"/>
        <v>3360.0974025974028</v>
      </c>
      <c r="K11" s="179">
        <f t="shared" si="1"/>
        <v>2986.7532467532465</v>
      </c>
    </row>
    <row r="12" spans="1:11" ht="20.100000000000001" customHeight="1">
      <c r="A12" s="248"/>
      <c r="B12" s="178" t="s">
        <v>109</v>
      </c>
      <c r="C12" s="178" t="s">
        <v>517</v>
      </c>
      <c r="D12" s="19">
        <v>45</v>
      </c>
      <c r="E12" s="178" t="s">
        <v>221</v>
      </c>
      <c r="F12" s="19">
        <v>40</v>
      </c>
      <c r="G12" s="19">
        <v>2.8</v>
      </c>
      <c r="H12" s="19" t="s">
        <v>56</v>
      </c>
      <c r="I12" s="31">
        <v>4313</v>
      </c>
      <c r="J12" s="30">
        <f t="shared" si="0"/>
        <v>3780.8766233766237</v>
      </c>
      <c r="K12" s="87">
        <f t="shared" si="1"/>
        <v>3360.7792207792209</v>
      </c>
    </row>
    <row r="13" spans="1:11" ht="20.100000000000001" customHeight="1">
      <c r="A13" s="248"/>
      <c r="B13" s="41" t="s">
        <v>110</v>
      </c>
      <c r="C13" s="41" t="s">
        <v>518</v>
      </c>
      <c r="D13" s="131">
        <v>50</v>
      </c>
      <c r="E13" s="41" t="s">
        <v>222</v>
      </c>
      <c r="F13" s="131">
        <v>40</v>
      </c>
      <c r="G13" s="131">
        <v>2.8</v>
      </c>
      <c r="H13" s="131" t="s">
        <v>56</v>
      </c>
      <c r="I13" s="59">
        <v>4813</v>
      </c>
      <c r="J13" s="34">
        <f t="shared" si="0"/>
        <v>4219.1883116883118</v>
      </c>
      <c r="K13" s="83">
        <f t="shared" si="1"/>
        <v>3750.3896103896104</v>
      </c>
    </row>
    <row r="14" spans="1:11" ht="20.100000000000001" customHeight="1">
      <c r="A14" s="248"/>
      <c r="B14" s="178" t="s">
        <v>111</v>
      </c>
      <c r="C14" s="178" t="s">
        <v>519</v>
      </c>
      <c r="D14" s="19">
        <v>60</v>
      </c>
      <c r="E14" s="178" t="s">
        <v>223</v>
      </c>
      <c r="F14" s="19">
        <v>40</v>
      </c>
      <c r="G14" s="19">
        <v>2.8</v>
      </c>
      <c r="H14" s="19" t="s">
        <v>56</v>
      </c>
      <c r="I14" s="31">
        <v>5450</v>
      </c>
      <c r="J14" s="30">
        <f t="shared" si="0"/>
        <v>4777.5974025974028</v>
      </c>
      <c r="K14" s="32">
        <f t="shared" si="1"/>
        <v>4246.7532467532465</v>
      </c>
    </row>
    <row r="15" spans="1:11" ht="20.100000000000001" customHeight="1">
      <c r="A15" s="248"/>
      <c r="B15" s="41" t="s">
        <v>112</v>
      </c>
      <c r="C15" s="41" t="s">
        <v>520</v>
      </c>
      <c r="D15" s="131">
        <v>70</v>
      </c>
      <c r="E15" s="41" t="s">
        <v>224</v>
      </c>
      <c r="F15" s="131">
        <v>40</v>
      </c>
      <c r="G15" s="131">
        <v>2.9</v>
      </c>
      <c r="H15" s="131" t="s">
        <v>56</v>
      </c>
      <c r="I15" s="59">
        <v>6740</v>
      </c>
      <c r="J15" s="34">
        <f t="shared" si="0"/>
        <v>5908.4415584415583</v>
      </c>
      <c r="K15" s="83">
        <f t="shared" si="1"/>
        <v>5251.9480519480512</v>
      </c>
    </row>
    <row r="16" spans="1:11" ht="20.100000000000001" customHeight="1">
      <c r="A16" s="248"/>
      <c r="B16" s="178" t="s">
        <v>113</v>
      </c>
      <c r="C16" s="178" t="s">
        <v>521</v>
      </c>
      <c r="D16" s="19">
        <v>80</v>
      </c>
      <c r="E16" s="178" t="s">
        <v>225</v>
      </c>
      <c r="F16" s="19">
        <v>40</v>
      </c>
      <c r="G16" s="19">
        <v>2.9</v>
      </c>
      <c r="H16" s="19" t="s">
        <v>56</v>
      </c>
      <c r="I16" s="31">
        <v>7729</v>
      </c>
      <c r="J16" s="30">
        <f t="shared" si="0"/>
        <v>6775.4220779220786</v>
      </c>
      <c r="K16" s="32">
        <f t="shared" si="1"/>
        <v>6022.5974025974019</v>
      </c>
    </row>
    <row r="17" spans="1:11" ht="20.100000000000001" customHeight="1">
      <c r="A17" s="248"/>
      <c r="B17" s="41" t="s">
        <v>114</v>
      </c>
      <c r="C17" s="41" t="s">
        <v>522</v>
      </c>
      <c r="D17" s="131">
        <v>90</v>
      </c>
      <c r="E17" s="41" t="s">
        <v>226</v>
      </c>
      <c r="F17" s="131">
        <v>40</v>
      </c>
      <c r="G17" s="131">
        <v>2.9</v>
      </c>
      <c r="H17" s="131" t="s">
        <v>56</v>
      </c>
      <c r="I17" s="59">
        <v>8224</v>
      </c>
      <c r="J17" s="34">
        <f t="shared" si="0"/>
        <v>7209.3506493506502</v>
      </c>
      <c r="K17" s="83">
        <f t="shared" si="1"/>
        <v>6408.3116883116882</v>
      </c>
    </row>
    <row r="18" spans="1:11" ht="20.100000000000001" customHeight="1" thickBot="1">
      <c r="A18" s="248"/>
      <c r="B18" s="21" t="s">
        <v>115</v>
      </c>
      <c r="C18" s="21" t="s">
        <v>523</v>
      </c>
      <c r="D18" s="33">
        <v>100</v>
      </c>
      <c r="E18" s="21" t="s">
        <v>227</v>
      </c>
      <c r="F18" s="33">
        <v>40</v>
      </c>
      <c r="G18" s="33">
        <v>2.9</v>
      </c>
      <c r="H18" s="33" t="s">
        <v>56</v>
      </c>
      <c r="I18" s="89">
        <v>8388</v>
      </c>
      <c r="J18" s="30">
        <f t="shared" si="0"/>
        <v>7353.1168831168834</v>
      </c>
      <c r="K18" s="90">
        <f t="shared" si="1"/>
        <v>6536.1038961038957</v>
      </c>
    </row>
    <row r="19" spans="1:11" ht="20.100000000000001" customHeight="1" thickBot="1">
      <c r="A19" s="191" t="s">
        <v>590</v>
      </c>
      <c r="B19" s="192"/>
      <c r="C19" s="192"/>
      <c r="D19" s="192"/>
      <c r="E19" s="192"/>
      <c r="F19" s="192"/>
      <c r="G19" s="192"/>
      <c r="H19" s="192"/>
      <c r="I19" s="192"/>
      <c r="J19" s="192"/>
      <c r="K19" s="193"/>
    </row>
    <row r="20" spans="1:11" ht="20.100000000000001" customHeight="1">
      <c r="A20" s="188" t="s">
        <v>0</v>
      </c>
      <c r="B20" s="194" t="s">
        <v>5</v>
      </c>
      <c r="C20" s="196" t="s">
        <v>474</v>
      </c>
      <c r="D20" s="198" t="s">
        <v>108</v>
      </c>
      <c r="E20" s="198" t="s">
        <v>116</v>
      </c>
      <c r="F20" s="198" t="s">
        <v>89</v>
      </c>
      <c r="G20" s="196" t="s">
        <v>119</v>
      </c>
      <c r="H20" s="196" t="s">
        <v>120</v>
      </c>
      <c r="I20" s="194" t="s">
        <v>117</v>
      </c>
      <c r="J20" s="194"/>
      <c r="K20" s="201"/>
    </row>
    <row r="21" spans="1:11" ht="20.100000000000001" customHeight="1" thickBot="1">
      <c r="A21" s="190"/>
      <c r="B21" s="195"/>
      <c r="C21" s="197"/>
      <c r="D21" s="199"/>
      <c r="E21" s="199"/>
      <c r="F21" s="199"/>
      <c r="G21" s="200"/>
      <c r="H21" s="200"/>
      <c r="I21" s="174" t="s">
        <v>1138</v>
      </c>
      <c r="J21" s="174" t="s">
        <v>1139</v>
      </c>
      <c r="K21" s="17" t="s">
        <v>1140</v>
      </c>
    </row>
    <row r="22" spans="1:11" ht="20.100000000000001" customHeight="1">
      <c r="A22" s="248"/>
      <c r="B22" s="22" t="s">
        <v>462</v>
      </c>
      <c r="C22" s="22" t="s">
        <v>535</v>
      </c>
      <c r="D22" s="23">
        <v>20</v>
      </c>
      <c r="E22" s="22" t="s">
        <v>983</v>
      </c>
      <c r="F22" s="23">
        <v>54</v>
      </c>
      <c r="G22" s="23">
        <v>2.7</v>
      </c>
      <c r="H22" s="23" t="s">
        <v>56</v>
      </c>
      <c r="I22" s="30">
        <v>8671</v>
      </c>
      <c r="J22" s="30">
        <f t="shared" ref="J22:J32" si="2">I22/1.54*1.35</f>
        <v>7601.2012987012995</v>
      </c>
      <c r="K22" s="87">
        <f t="shared" ref="K22:K32" si="3">I22/1.54*1.2</f>
        <v>6756.6233766233763</v>
      </c>
    </row>
    <row r="23" spans="1:11" ht="19.149999999999999" customHeight="1">
      <c r="A23" s="248"/>
      <c r="B23" s="41" t="s">
        <v>463</v>
      </c>
      <c r="C23" s="41" t="s">
        <v>536</v>
      </c>
      <c r="D23" s="131">
        <v>30</v>
      </c>
      <c r="E23" s="41" t="s">
        <v>984</v>
      </c>
      <c r="F23" s="131">
        <v>54</v>
      </c>
      <c r="G23" s="131">
        <v>2.7</v>
      </c>
      <c r="H23" s="41" t="s">
        <v>56</v>
      </c>
      <c r="I23" s="59">
        <v>8838</v>
      </c>
      <c r="J23" s="34">
        <f t="shared" si="2"/>
        <v>7747.5974025974028</v>
      </c>
      <c r="K23" s="83">
        <f t="shared" si="3"/>
        <v>6886.7532467532465</v>
      </c>
    </row>
    <row r="24" spans="1:11" ht="19.149999999999999" customHeight="1">
      <c r="A24" s="248"/>
      <c r="B24" s="178" t="s">
        <v>464</v>
      </c>
      <c r="C24" s="178" t="s">
        <v>537</v>
      </c>
      <c r="D24" s="19">
        <v>35</v>
      </c>
      <c r="E24" s="178" t="s">
        <v>411</v>
      </c>
      <c r="F24" s="19">
        <v>54</v>
      </c>
      <c r="G24" s="19">
        <v>2.7</v>
      </c>
      <c r="H24" s="178" t="s">
        <v>56</v>
      </c>
      <c r="I24" s="31">
        <v>8971</v>
      </c>
      <c r="J24" s="30">
        <f t="shared" si="2"/>
        <v>7864.1883116883118</v>
      </c>
      <c r="K24" s="32">
        <f t="shared" si="3"/>
        <v>6990.3896103896095</v>
      </c>
    </row>
    <row r="25" spans="1:11" ht="19.149999999999999" customHeight="1">
      <c r="A25" s="248"/>
      <c r="B25" s="41" t="s">
        <v>465</v>
      </c>
      <c r="C25" s="41" t="s">
        <v>538</v>
      </c>
      <c r="D25" s="131">
        <v>40</v>
      </c>
      <c r="E25" s="41" t="s">
        <v>220</v>
      </c>
      <c r="F25" s="131">
        <v>54</v>
      </c>
      <c r="G25" s="131">
        <v>2.7</v>
      </c>
      <c r="H25" s="131" t="s">
        <v>56</v>
      </c>
      <c r="I25" s="59">
        <v>9124</v>
      </c>
      <c r="J25" s="34">
        <f t="shared" si="2"/>
        <v>7998.3116883116882</v>
      </c>
      <c r="K25" s="83">
        <f t="shared" si="3"/>
        <v>7109.6103896103887</v>
      </c>
    </row>
    <row r="26" spans="1:11" ht="19.149999999999999" customHeight="1">
      <c r="A26" s="248"/>
      <c r="B26" s="178" t="s">
        <v>466</v>
      </c>
      <c r="C26" s="178" t="s">
        <v>541</v>
      </c>
      <c r="D26" s="19">
        <v>45</v>
      </c>
      <c r="E26" s="178" t="s">
        <v>221</v>
      </c>
      <c r="F26" s="19">
        <v>54</v>
      </c>
      <c r="G26" s="19">
        <v>2.8</v>
      </c>
      <c r="H26" s="19" t="s">
        <v>56</v>
      </c>
      <c r="I26" s="31">
        <v>9746</v>
      </c>
      <c r="J26" s="30">
        <f t="shared" si="2"/>
        <v>8543.5714285714294</v>
      </c>
      <c r="K26" s="32">
        <f t="shared" si="3"/>
        <v>7594.2857142857138</v>
      </c>
    </row>
    <row r="27" spans="1:11" ht="19.149999999999999" customHeight="1">
      <c r="A27" s="248"/>
      <c r="B27" s="41" t="s">
        <v>467</v>
      </c>
      <c r="C27" s="41" t="s">
        <v>539</v>
      </c>
      <c r="D27" s="131">
        <v>50</v>
      </c>
      <c r="E27" s="41" t="s">
        <v>222</v>
      </c>
      <c r="F27" s="131">
        <v>54</v>
      </c>
      <c r="G27" s="131">
        <v>2.8</v>
      </c>
      <c r="H27" s="131" t="s">
        <v>56</v>
      </c>
      <c r="I27" s="59">
        <v>9926</v>
      </c>
      <c r="J27" s="34">
        <f t="shared" si="2"/>
        <v>8701.363636363636</v>
      </c>
      <c r="K27" s="83">
        <f t="shared" si="3"/>
        <v>7734.545454545454</v>
      </c>
    </row>
    <row r="28" spans="1:11" ht="19.149999999999999" customHeight="1">
      <c r="A28" s="248"/>
      <c r="B28" s="178" t="s">
        <v>468</v>
      </c>
      <c r="C28" s="178" t="s">
        <v>540</v>
      </c>
      <c r="D28" s="19">
        <v>60</v>
      </c>
      <c r="E28" s="178" t="s">
        <v>223</v>
      </c>
      <c r="F28" s="19">
        <v>54</v>
      </c>
      <c r="G28" s="19">
        <v>2.8</v>
      </c>
      <c r="H28" s="19" t="s">
        <v>56</v>
      </c>
      <c r="I28" s="31">
        <v>9979</v>
      </c>
      <c r="J28" s="30">
        <f t="shared" si="2"/>
        <v>8747.8246753246767</v>
      </c>
      <c r="K28" s="32">
        <f t="shared" si="3"/>
        <v>7775.8441558441555</v>
      </c>
    </row>
    <row r="29" spans="1:11" ht="19.149999999999999" customHeight="1">
      <c r="A29" s="248"/>
      <c r="B29" s="41" t="s">
        <v>469</v>
      </c>
      <c r="C29" s="41" t="s">
        <v>542</v>
      </c>
      <c r="D29" s="131">
        <v>70</v>
      </c>
      <c r="E29" s="41" t="s">
        <v>224</v>
      </c>
      <c r="F29" s="131">
        <v>54</v>
      </c>
      <c r="G29" s="131">
        <v>2.9</v>
      </c>
      <c r="H29" s="131" t="s">
        <v>56</v>
      </c>
      <c r="I29" s="59">
        <v>10444</v>
      </c>
      <c r="J29" s="34">
        <f t="shared" si="2"/>
        <v>9155.454545454546</v>
      </c>
      <c r="K29" s="83">
        <f t="shared" si="3"/>
        <v>8138.181818181818</v>
      </c>
    </row>
    <row r="30" spans="1:11" ht="19.149999999999999" customHeight="1">
      <c r="A30" s="248"/>
      <c r="B30" s="178" t="s">
        <v>470</v>
      </c>
      <c r="C30" s="178" t="s">
        <v>543</v>
      </c>
      <c r="D30" s="19">
        <v>80</v>
      </c>
      <c r="E30" s="178" t="s">
        <v>225</v>
      </c>
      <c r="F30" s="19">
        <v>54</v>
      </c>
      <c r="G30" s="19">
        <v>2.9</v>
      </c>
      <c r="H30" s="19" t="s">
        <v>56</v>
      </c>
      <c r="I30" s="31">
        <v>10596</v>
      </c>
      <c r="J30" s="30">
        <f t="shared" si="2"/>
        <v>9288.7012987012986</v>
      </c>
      <c r="K30" s="32">
        <f t="shared" si="3"/>
        <v>8256.6233766233763</v>
      </c>
    </row>
    <row r="31" spans="1:11" ht="19.149999999999999" customHeight="1">
      <c r="A31" s="248"/>
      <c r="B31" s="41" t="s">
        <v>471</v>
      </c>
      <c r="C31" s="41" t="s">
        <v>544</v>
      </c>
      <c r="D31" s="131">
        <v>90</v>
      </c>
      <c r="E31" s="41" t="s">
        <v>226</v>
      </c>
      <c r="F31" s="131">
        <v>54</v>
      </c>
      <c r="G31" s="131">
        <v>2.9</v>
      </c>
      <c r="H31" s="131" t="s">
        <v>56</v>
      </c>
      <c r="I31" s="59">
        <v>11161</v>
      </c>
      <c r="J31" s="34">
        <f t="shared" si="2"/>
        <v>9783.9935064935071</v>
      </c>
      <c r="K31" s="83">
        <f t="shared" si="3"/>
        <v>8696.8831168831166</v>
      </c>
    </row>
    <row r="32" spans="1:11" ht="19.149999999999999" customHeight="1" thickBot="1">
      <c r="A32" s="248"/>
      <c r="B32" s="21" t="s">
        <v>472</v>
      </c>
      <c r="C32" s="21" t="s">
        <v>545</v>
      </c>
      <c r="D32" s="33">
        <v>100</v>
      </c>
      <c r="E32" s="21" t="s">
        <v>227</v>
      </c>
      <c r="F32" s="33">
        <v>54</v>
      </c>
      <c r="G32" s="33">
        <v>2.9</v>
      </c>
      <c r="H32" s="33" t="s">
        <v>56</v>
      </c>
      <c r="I32" s="89">
        <v>11321</v>
      </c>
      <c r="J32" s="30">
        <f t="shared" si="2"/>
        <v>9924.2532467532474</v>
      </c>
      <c r="K32" s="90">
        <f t="shared" si="3"/>
        <v>8821.5584415584417</v>
      </c>
    </row>
    <row r="33" spans="1:11" ht="20.100000000000001" customHeight="1" thickBot="1">
      <c r="A33" s="191" t="s">
        <v>107</v>
      </c>
      <c r="B33" s="192"/>
      <c r="C33" s="192"/>
      <c r="D33" s="192"/>
      <c r="E33" s="192"/>
      <c r="F33" s="192"/>
      <c r="G33" s="192"/>
      <c r="H33" s="192"/>
      <c r="I33" s="192"/>
      <c r="J33" s="192"/>
      <c r="K33" s="193"/>
    </row>
    <row r="34" spans="1:11" ht="20.100000000000001" customHeight="1">
      <c r="A34" s="188" t="s">
        <v>0</v>
      </c>
      <c r="B34" s="194" t="s">
        <v>5</v>
      </c>
      <c r="C34" s="196" t="s">
        <v>474</v>
      </c>
      <c r="D34" s="198" t="s">
        <v>108</v>
      </c>
      <c r="E34" s="198" t="s">
        <v>116</v>
      </c>
      <c r="F34" s="198" t="s">
        <v>89</v>
      </c>
      <c r="G34" s="196" t="s">
        <v>119</v>
      </c>
      <c r="H34" s="196" t="s">
        <v>120</v>
      </c>
      <c r="I34" s="194" t="s">
        <v>117</v>
      </c>
      <c r="J34" s="194"/>
      <c r="K34" s="201"/>
    </row>
    <row r="35" spans="1:11" ht="20.100000000000001" customHeight="1" thickBot="1">
      <c r="A35" s="190"/>
      <c r="B35" s="195"/>
      <c r="C35" s="197"/>
      <c r="D35" s="199"/>
      <c r="E35" s="199"/>
      <c r="F35" s="199"/>
      <c r="G35" s="200"/>
      <c r="H35" s="200"/>
      <c r="I35" s="174" t="s">
        <v>1138</v>
      </c>
      <c r="J35" s="174" t="s">
        <v>1139</v>
      </c>
      <c r="K35" s="17" t="s">
        <v>1140</v>
      </c>
    </row>
    <row r="36" spans="1:11" ht="20.100000000000001" customHeight="1">
      <c r="A36" s="258"/>
      <c r="B36" s="22" t="s">
        <v>921</v>
      </c>
      <c r="C36" s="22" t="s">
        <v>525</v>
      </c>
      <c r="D36" s="23">
        <v>20</v>
      </c>
      <c r="E36" s="22" t="s">
        <v>983</v>
      </c>
      <c r="F36" s="23">
        <v>40</v>
      </c>
      <c r="G36" s="23">
        <v>1.3</v>
      </c>
      <c r="H36" s="22" t="s">
        <v>57</v>
      </c>
      <c r="I36" s="60">
        <v>4163</v>
      </c>
      <c r="J36" s="30">
        <f t="shared" ref="J36:J50" si="4">I36/1.54*1.35</f>
        <v>3649.3831168831171</v>
      </c>
      <c r="K36" s="87">
        <f t="shared" ref="K36:K50" si="5">I36/1.54*1.2</f>
        <v>3243.8961038961038</v>
      </c>
    </row>
    <row r="37" spans="1:11" ht="20.100000000000001" customHeight="1">
      <c r="A37" s="186"/>
      <c r="B37" s="39" t="s">
        <v>922</v>
      </c>
      <c r="C37" s="39" t="s">
        <v>526</v>
      </c>
      <c r="D37" s="131">
        <v>30</v>
      </c>
      <c r="E37" s="41" t="s">
        <v>984</v>
      </c>
      <c r="F37" s="131">
        <v>40</v>
      </c>
      <c r="G37" s="131">
        <v>2.5</v>
      </c>
      <c r="H37" s="41" t="s">
        <v>58</v>
      </c>
      <c r="I37" s="45">
        <v>4468</v>
      </c>
      <c r="J37" s="34">
        <f t="shared" si="4"/>
        <v>3916.7532467532474</v>
      </c>
      <c r="K37" s="83">
        <f t="shared" si="5"/>
        <v>3481.5584415584417</v>
      </c>
    </row>
    <row r="38" spans="1:11" ht="20.100000000000001" customHeight="1">
      <c r="A38" s="186"/>
      <c r="B38" s="22" t="s">
        <v>923</v>
      </c>
      <c r="C38" s="22" t="s">
        <v>527</v>
      </c>
      <c r="D38" s="19">
        <v>35</v>
      </c>
      <c r="E38" s="178" t="s">
        <v>411</v>
      </c>
      <c r="F38" s="19">
        <v>40</v>
      </c>
      <c r="G38" s="19">
        <v>2.5</v>
      </c>
      <c r="H38" s="178" t="s">
        <v>58</v>
      </c>
      <c r="I38" s="42">
        <v>4821</v>
      </c>
      <c r="J38" s="30">
        <f t="shared" si="4"/>
        <v>4226.2012987012995</v>
      </c>
      <c r="K38" s="32">
        <f t="shared" si="5"/>
        <v>3756.6233766233763</v>
      </c>
    </row>
    <row r="39" spans="1:11" ht="20.100000000000001" customHeight="1">
      <c r="A39" s="186"/>
      <c r="B39" s="39" t="s">
        <v>924</v>
      </c>
      <c r="C39" s="39" t="s">
        <v>528</v>
      </c>
      <c r="D39" s="131">
        <v>40</v>
      </c>
      <c r="E39" s="41" t="s">
        <v>414</v>
      </c>
      <c r="F39" s="131">
        <v>40</v>
      </c>
      <c r="G39" s="131">
        <v>2.5</v>
      </c>
      <c r="H39" s="131" t="s">
        <v>58</v>
      </c>
      <c r="I39" s="45">
        <v>5349</v>
      </c>
      <c r="J39" s="34">
        <f t="shared" si="4"/>
        <v>4689.0584415584417</v>
      </c>
      <c r="K39" s="83">
        <f t="shared" si="5"/>
        <v>4168.0519480519479</v>
      </c>
    </row>
    <row r="40" spans="1:11" ht="20.100000000000001" customHeight="1">
      <c r="A40" s="186"/>
      <c r="B40" s="22" t="s">
        <v>214</v>
      </c>
      <c r="C40" s="22" t="s">
        <v>529</v>
      </c>
      <c r="D40" s="19">
        <v>50</v>
      </c>
      <c r="E40" s="178" t="s">
        <v>222</v>
      </c>
      <c r="F40" s="19">
        <v>40</v>
      </c>
      <c r="G40" s="19">
        <v>2.5</v>
      </c>
      <c r="H40" s="19" t="s">
        <v>58</v>
      </c>
      <c r="I40" s="31">
        <v>5521</v>
      </c>
      <c r="J40" s="30">
        <f t="shared" si="4"/>
        <v>4839.8376623376626</v>
      </c>
      <c r="K40" s="32">
        <f t="shared" si="5"/>
        <v>4302.0779220779223</v>
      </c>
    </row>
    <row r="41" spans="1:11" ht="20.100000000000001" customHeight="1">
      <c r="A41" s="186"/>
      <c r="B41" s="39" t="s">
        <v>215</v>
      </c>
      <c r="C41" s="39" t="s">
        <v>530</v>
      </c>
      <c r="D41" s="131">
        <v>60</v>
      </c>
      <c r="E41" s="41" t="s">
        <v>228</v>
      </c>
      <c r="F41" s="131">
        <v>40</v>
      </c>
      <c r="G41" s="131">
        <v>2.5</v>
      </c>
      <c r="H41" s="131" t="s">
        <v>58</v>
      </c>
      <c r="I41" s="59">
        <v>6015</v>
      </c>
      <c r="J41" s="34">
        <f t="shared" si="4"/>
        <v>5272.8896103896104</v>
      </c>
      <c r="K41" s="83">
        <f t="shared" si="5"/>
        <v>4687.0129870129867</v>
      </c>
    </row>
    <row r="42" spans="1:11" ht="20.100000000000001" customHeight="1">
      <c r="A42" s="186"/>
      <c r="B42" s="22" t="s">
        <v>216</v>
      </c>
      <c r="C42" s="22" t="s">
        <v>531</v>
      </c>
      <c r="D42" s="19">
        <v>70</v>
      </c>
      <c r="E42" s="178" t="s">
        <v>224</v>
      </c>
      <c r="F42" s="19">
        <v>40</v>
      </c>
      <c r="G42" s="19">
        <v>2.6</v>
      </c>
      <c r="H42" s="19" t="s">
        <v>58</v>
      </c>
      <c r="I42" s="31">
        <v>6839</v>
      </c>
      <c r="J42" s="30">
        <f t="shared" si="4"/>
        <v>5995.227272727273</v>
      </c>
      <c r="K42" s="32">
        <f t="shared" si="5"/>
        <v>5329.090909090909</v>
      </c>
    </row>
    <row r="43" spans="1:11" ht="20.100000000000001" customHeight="1" thickBot="1">
      <c r="A43" s="259"/>
      <c r="B43" s="39" t="s">
        <v>217</v>
      </c>
      <c r="C43" s="94" t="s">
        <v>532</v>
      </c>
      <c r="D43" s="84">
        <v>80</v>
      </c>
      <c r="E43" s="41" t="s">
        <v>225</v>
      </c>
      <c r="F43" s="84">
        <v>40</v>
      </c>
      <c r="G43" s="84">
        <v>2.6</v>
      </c>
      <c r="H43" s="84" t="s">
        <v>58</v>
      </c>
      <c r="I43" s="85">
        <v>7829</v>
      </c>
      <c r="J43" s="34">
        <f t="shared" si="4"/>
        <v>6863.0844155844152</v>
      </c>
      <c r="K43" s="86">
        <f t="shared" si="5"/>
        <v>6100.5194805194797</v>
      </c>
    </row>
    <row r="44" spans="1:11" ht="20.100000000000001" customHeight="1" thickBot="1">
      <c r="A44" s="207" t="s">
        <v>1145</v>
      </c>
      <c r="B44" s="208"/>
      <c r="C44" s="208"/>
      <c r="D44" s="208"/>
      <c r="E44" s="208"/>
      <c r="F44" s="208"/>
      <c r="G44" s="208"/>
      <c r="H44" s="208"/>
      <c r="I44" s="208"/>
      <c r="J44" s="208"/>
      <c r="K44" s="209"/>
    </row>
    <row r="45" spans="1:11" ht="20.100000000000001" customHeight="1">
      <c r="A45" s="204" t="s">
        <v>0</v>
      </c>
      <c r="B45" s="196" t="s">
        <v>5</v>
      </c>
      <c r="C45" s="196" t="s">
        <v>474</v>
      </c>
      <c r="D45" s="198" t="s">
        <v>108</v>
      </c>
      <c r="E45" s="198" t="s">
        <v>116</v>
      </c>
      <c r="F45" s="198" t="s">
        <v>89</v>
      </c>
      <c r="G45" s="196" t="s">
        <v>119</v>
      </c>
      <c r="H45" s="196" t="s">
        <v>120</v>
      </c>
      <c r="I45" s="211" t="s">
        <v>117</v>
      </c>
      <c r="J45" s="212"/>
      <c r="K45" s="213"/>
    </row>
    <row r="46" spans="1:11" ht="20.100000000000001" customHeight="1" thickBot="1">
      <c r="A46" s="210"/>
      <c r="B46" s="200"/>
      <c r="C46" s="200"/>
      <c r="D46" s="199"/>
      <c r="E46" s="199"/>
      <c r="F46" s="199"/>
      <c r="G46" s="200"/>
      <c r="H46" s="200"/>
      <c r="I46" s="174" t="s">
        <v>1138</v>
      </c>
      <c r="J46" s="174" t="s">
        <v>1139</v>
      </c>
      <c r="K46" s="17" t="s">
        <v>1140</v>
      </c>
    </row>
    <row r="47" spans="1:11" ht="20.100000000000001" customHeight="1">
      <c r="A47" s="264"/>
      <c r="B47" s="41" t="s">
        <v>211</v>
      </c>
      <c r="C47" s="41" t="s">
        <v>1146</v>
      </c>
      <c r="D47" s="131">
        <v>30</v>
      </c>
      <c r="E47" s="41">
        <v>3654</v>
      </c>
      <c r="F47" s="131">
        <v>65</v>
      </c>
      <c r="G47" s="131">
        <v>4.5999999999999996</v>
      </c>
      <c r="H47" s="41" t="s">
        <v>1150</v>
      </c>
      <c r="I47" s="45">
        <v>6373.2142857142853</v>
      </c>
      <c r="J47" s="34">
        <f t="shared" si="4"/>
        <v>5586.9086270871985</v>
      </c>
      <c r="K47" s="179">
        <f t="shared" si="5"/>
        <v>4966.141001855287</v>
      </c>
    </row>
    <row r="48" spans="1:11" ht="20.100000000000001" customHeight="1">
      <c r="A48" s="205"/>
      <c r="B48" s="178" t="s">
        <v>212</v>
      </c>
      <c r="C48" s="178" t="s">
        <v>907</v>
      </c>
      <c r="D48" s="19">
        <v>40</v>
      </c>
      <c r="E48" s="178">
        <v>4872</v>
      </c>
      <c r="F48" s="19">
        <v>65</v>
      </c>
      <c r="G48" s="19">
        <v>4.5999999999999996</v>
      </c>
      <c r="H48" s="178" t="s">
        <v>1150</v>
      </c>
      <c r="I48" s="42">
        <v>6527.6785714285706</v>
      </c>
      <c r="J48" s="30">
        <f t="shared" si="4"/>
        <v>5722.3156307977733</v>
      </c>
      <c r="K48" s="87">
        <f t="shared" si="5"/>
        <v>5086.502782931354</v>
      </c>
    </row>
    <row r="49" spans="1:11" ht="20.100000000000001" customHeight="1">
      <c r="A49" s="205"/>
      <c r="B49" s="41" t="s">
        <v>213</v>
      </c>
      <c r="C49" s="41" t="s">
        <v>908</v>
      </c>
      <c r="D49" s="131">
        <v>50</v>
      </c>
      <c r="E49" s="41">
        <v>6090</v>
      </c>
      <c r="F49" s="131">
        <v>65</v>
      </c>
      <c r="G49" s="131">
        <v>5</v>
      </c>
      <c r="H49" s="41" t="s">
        <v>1148</v>
      </c>
      <c r="I49" s="45">
        <v>8077.6785714285706</v>
      </c>
      <c r="J49" s="34">
        <f t="shared" si="4"/>
        <v>7081.0818645640065</v>
      </c>
      <c r="K49" s="179">
        <f t="shared" si="5"/>
        <v>6294.2949907235607</v>
      </c>
    </row>
    <row r="50" spans="1:11" ht="20.100000000000001" customHeight="1" thickBot="1">
      <c r="A50" s="205"/>
      <c r="B50" s="178" t="s">
        <v>1159</v>
      </c>
      <c r="C50" s="178" t="s">
        <v>1147</v>
      </c>
      <c r="D50" s="19">
        <v>60</v>
      </c>
      <c r="E50" s="178">
        <v>7308</v>
      </c>
      <c r="F50" s="19">
        <v>65</v>
      </c>
      <c r="G50" s="19">
        <v>5.6</v>
      </c>
      <c r="H50" s="178" t="s">
        <v>1149</v>
      </c>
      <c r="I50" s="31">
        <v>8883.9285714285706</v>
      </c>
      <c r="J50" s="30">
        <f t="shared" si="4"/>
        <v>7787.8594619666046</v>
      </c>
      <c r="K50" s="87">
        <f t="shared" si="5"/>
        <v>6922.5417439703142</v>
      </c>
    </row>
    <row r="51" spans="1:11" ht="20.100000000000001" customHeight="1" thickBot="1">
      <c r="A51" s="207" t="s">
        <v>387</v>
      </c>
      <c r="B51" s="208"/>
      <c r="C51" s="208"/>
      <c r="D51" s="208"/>
      <c r="E51" s="208"/>
      <c r="F51" s="208"/>
      <c r="G51" s="208"/>
      <c r="H51" s="208"/>
      <c r="I51" s="208"/>
      <c r="J51" s="208"/>
      <c r="K51" s="209"/>
    </row>
    <row r="52" spans="1:11" ht="20.100000000000001" customHeight="1">
      <c r="A52" s="204" t="s">
        <v>0</v>
      </c>
      <c r="B52" s="196" t="s">
        <v>5</v>
      </c>
      <c r="C52" s="196" t="s">
        <v>474</v>
      </c>
      <c r="D52" s="198" t="s">
        <v>108</v>
      </c>
      <c r="E52" s="198" t="s">
        <v>116</v>
      </c>
      <c r="F52" s="198" t="s">
        <v>89</v>
      </c>
      <c r="G52" s="196" t="s">
        <v>119</v>
      </c>
      <c r="H52" s="196" t="s">
        <v>120</v>
      </c>
      <c r="I52" s="211" t="s">
        <v>117</v>
      </c>
      <c r="J52" s="212"/>
      <c r="K52" s="213"/>
    </row>
    <row r="53" spans="1:11" ht="20.100000000000001" customHeight="1" thickBot="1">
      <c r="A53" s="210"/>
      <c r="B53" s="200"/>
      <c r="C53" s="200"/>
      <c r="D53" s="199"/>
      <c r="E53" s="199"/>
      <c r="F53" s="199"/>
      <c r="G53" s="200"/>
      <c r="H53" s="200"/>
      <c r="I53" s="174" t="s">
        <v>1138</v>
      </c>
      <c r="J53" s="174" t="s">
        <v>1139</v>
      </c>
      <c r="K53" s="17" t="s">
        <v>1140</v>
      </c>
    </row>
    <row r="54" spans="1:11" ht="20.100000000000001" customHeight="1">
      <c r="A54" s="189"/>
      <c r="B54" s="178" t="s">
        <v>395</v>
      </c>
      <c r="C54" s="178" t="s">
        <v>533</v>
      </c>
      <c r="D54" s="178">
        <v>10</v>
      </c>
      <c r="E54" s="178" t="s">
        <v>255</v>
      </c>
      <c r="F54" s="62">
        <v>40</v>
      </c>
      <c r="G54" s="178">
        <v>1.6</v>
      </c>
      <c r="H54" s="178" t="s">
        <v>78</v>
      </c>
      <c r="I54" s="42">
        <v>4136</v>
      </c>
      <c r="J54" s="42">
        <f t="shared" ref="J54:J61" si="6">I54/1.54*1.35</f>
        <v>3625.7142857142862</v>
      </c>
      <c r="K54" s="43">
        <f t="shared" ref="K54:K61" si="7">I54/1.54*1.2</f>
        <v>3222.8571428571427</v>
      </c>
    </row>
    <row r="55" spans="1:11" ht="20.100000000000001" customHeight="1">
      <c r="A55" s="189"/>
      <c r="B55" s="7" t="s">
        <v>396</v>
      </c>
      <c r="C55" s="7" t="s">
        <v>546</v>
      </c>
      <c r="D55" s="7">
        <v>20</v>
      </c>
      <c r="E55" s="7" t="s">
        <v>256</v>
      </c>
      <c r="F55" s="7">
        <v>40</v>
      </c>
      <c r="G55" s="7">
        <v>2.6</v>
      </c>
      <c r="H55" s="7" t="s">
        <v>79</v>
      </c>
      <c r="I55" s="44">
        <v>5797</v>
      </c>
      <c r="J55" s="45">
        <f t="shared" si="6"/>
        <v>5081.7857142857147</v>
      </c>
      <c r="K55" s="46">
        <f t="shared" si="7"/>
        <v>4517.1428571428569</v>
      </c>
    </row>
    <row r="56" spans="1:11" ht="20.100000000000001" customHeight="1">
      <c r="A56" s="189"/>
      <c r="B56" s="178" t="s">
        <v>397</v>
      </c>
      <c r="C56" s="178" t="s">
        <v>547</v>
      </c>
      <c r="D56" s="178">
        <v>30</v>
      </c>
      <c r="E56" s="178" t="s">
        <v>257</v>
      </c>
      <c r="F56" s="178">
        <v>40</v>
      </c>
      <c r="G56" s="178">
        <v>3.6</v>
      </c>
      <c r="H56" s="178" t="s">
        <v>80</v>
      </c>
      <c r="I56" s="42">
        <v>7528</v>
      </c>
      <c r="J56" s="42">
        <f t="shared" si="6"/>
        <v>6599.2207792207791</v>
      </c>
      <c r="K56" s="43">
        <f t="shared" si="7"/>
        <v>5865.9740259740256</v>
      </c>
    </row>
    <row r="57" spans="1:11" ht="20.100000000000001" customHeight="1">
      <c r="A57" s="189"/>
      <c r="B57" s="7" t="s">
        <v>398</v>
      </c>
      <c r="C57" s="7" t="s">
        <v>548</v>
      </c>
      <c r="D57" s="7">
        <v>40</v>
      </c>
      <c r="E57" s="7" t="s">
        <v>229</v>
      </c>
      <c r="F57" s="7">
        <v>40</v>
      </c>
      <c r="G57" s="7">
        <v>4.5999999999999996</v>
      </c>
      <c r="H57" s="7" t="s">
        <v>81</v>
      </c>
      <c r="I57" s="44">
        <v>9257</v>
      </c>
      <c r="J57" s="45">
        <f t="shared" si="6"/>
        <v>8114.9025974025981</v>
      </c>
      <c r="K57" s="46">
        <f t="shared" si="7"/>
        <v>7213.2467532467535</v>
      </c>
    </row>
    <row r="58" spans="1:11" ht="20.100000000000001" customHeight="1">
      <c r="A58" s="189"/>
      <c r="B58" s="178" t="s">
        <v>399</v>
      </c>
      <c r="C58" s="178" t="s">
        <v>549</v>
      </c>
      <c r="D58" s="178">
        <v>50</v>
      </c>
      <c r="E58" s="178" t="s">
        <v>258</v>
      </c>
      <c r="F58" s="178">
        <v>40</v>
      </c>
      <c r="G58" s="178">
        <v>5.5</v>
      </c>
      <c r="H58" s="178" t="s">
        <v>82</v>
      </c>
      <c r="I58" s="42">
        <v>11421</v>
      </c>
      <c r="J58" s="42">
        <f t="shared" si="6"/>
        <v>10011.915584415585</v>
      </c>
      <c r="K58" s="43">
        <f t="shared" si="7"/>
        <v>8899.4805194805194</v>
      </c>
    </row>
    <row r="59" spans="1:11" ht="20.100000000000001" customHeight="1">
      <c r="A59" s="189"/>
      <c r="B59" s="7" t="s">
        <v>389</v>
      </c>
      <c r="C59" s="7" t="s">
        <v>554</v>
      </c>
      <c r="D59" s="7">
        <v>20</v>
      </c>
      <c r="E59" s="7" t="s">
        <v>256</v>
      </c>
      <c r="F59" s="7">
        <v>40</v>
      </c>
      <c r="G59" s="7">
        <v>2.6</v>
      </c>
      <c r="H59" s="7" t="s">
        <v>83</v>
      </c>
      <c r="I59" s="44">
        <v>6038</v>
      </c>
      <c r="J59" s="45">
        <f t="shared" si="6"/>
        <v>5293.0519480519488</v>
      </c>
      <c r="K59" s="46">
        <f t="shared" si="7"/>
        <v>4704.9350649350645</v>
      </c>
    </row>
    <row r="60" spans="1:11" ht="20.100000000000001" customHeight="1">
      <c r="A60" s="189"/>
      <c r="B60" s="178" t="s">
        <v>390</v>
      </c>
      <c r="C60" s="178" t="s">
        <v>555</v>
      </c>
      <c r="D60" s="178">
        <v>30</v>
      </c>
      <c r="E60" s="178" t="s">
        <v>257</v>
      </c>
      <c r="F60" s="178">
        <v>40</v>
      </c>
      <c r="G60" s="178">
        <v>3.6</v>
      </c>
      <c r="H60" s="178" t="s">
        <v>84</v>
      </c>
      <c r="I60" s="42">
        <v>7873</v>
      </c>
      <c r="J60" s="42">
        <f t="shared" si="6"/>
        <v>6901.6558441558445</v>
      </c>
      <c r="K60" s="43">
        <f t="shared" si="7"/>
        <v>6134.8051948051952</v>
      </c>
    </row>
    <row r="61" spans="1:11" ht="20.100000000000001" customHeight="1" thickBot="1">
      <c r="A61" s="202"/>
      <c r="B61" s="12" t="s">
        <v>391</v>
      </c>
      <c r="C61" s="12" t="s">
        <v>556</v>
      </c>
      <c r="D61" s="12">
        <v>40</v>
      </c>
      <c r="E61" s="48" t="s">
        <v>229</v>
      </c>
      <c r="F61" s="7">
        <v>40</v>
      </c>
      <c r="G61" s="12">
        <v>4.5999999999999996</v>
      </c>
      <c r="H61" s="12" t="s">
        <v>85</v>
      </c>
      <c r="I61" s="56">
        <v>9777</v>
      </c>
      <c r="J61" s="45">
        <f t="shared" si="6"/>
        <v>8570.7467532467545</v>
      </c>
      <c r="K61" s="58">
        <f t="shared" si="7"/>
        <v>7618.4415584415583</v>
      </c>
    </row>
    <row r="62" spans="1:11" ht="20.100000000000001" customHeight="1" thickBot="1">
      <c r="A62" s="191" t="s">
        <v>388</v>
      </c>
      <c r="B62" s="192"/>
      <c r="C62" s="192"/>
      <c r="D62" s="192"/>
      <c r="E62" s="192"/>
      <c r="F62" s="192"/>
      <c r="G62" s="192"/>
      <c r="H62" s="192"/>
      <c r="I62" s="192"/>
      <c r="J62" s="192"/>
      <c r="K62" s="193"/>
    </row>
    <row r="63" spans="1:11" ht="20.100000000000001" customHeight="1">
      <c r="A63" s="188" t="s">
        <v>0</v>
      </c>
      <c r="B63" s="194" t="s">
        <v>5</v>
      </c>
      <c r="C63" s="196" t="s">
        <v>474</v>
      </c>
      <c r="D63" s="198" t="s">
        <v>108</v>
      </c>
      <c r="E63" s="198" t="s">
        <v>116</v>
      </c>
      <c r="F63" s="198" t="s">
        <v>89</v>
      </c>
      <c r="G63" s="196" t="s">
        <v>119</v>
      </c>
      <c r="H63" s="196" t="s">
        <v>120</v>
      </c>
      <c r="I63" s="194" t="s">
        <v>117</v>
      </c>
      <c r="J63" s="194"/>
      <c r="K63" s="201"/>
    </row>
    <row r="64" spans="1:11" ht="20.100000000000001" customHeight="1" thickBot="1">
      <c r="A64" s="190"/>
      <c r="B64" s="195"/>
      <c r="C64" s="197"/>
      <c r="D64" s="199"/>
      <c r="E64" s="199"/>
      <c r="F64" s="199"/>
      <c r="G64" s="200"/>
      <c r="H64" s="200"/>
      <c r="I64" s="174" t="s">
        <v>1138</v>
      </c>
      <c r="J64" s="174" t="s">
        <v>1139</v>
      </c>
      <c r="K64" s="17" t="s">
        <v>1140</v>
      </c>
    </row>
    <row r="65" spans="1:11" ht="20.100000000000001" customHeight="1">
      <c r="A65" s="189"/>
      <c r="B65" s="178" t="s">
        <v>400</v>
      </c>
      <c r="C65" s="178" t="s">
        <v>534</v>
      </c>
      <c r="D65" s="178">
        <v>20</v>
      </c>
      <c r="E65" s="178" t="s">
        <v>256</v>
      </c>
      <c r="F65" s="62">
        <v>40</v>
      </c>
      <c r="G65" s="178">
        <v>1.7</v>
      </c>
      <c r="H65" s="178" t="s">
        <v>78</v>
      </c>
      <c r="I65" s="42">
        <v>4413</v>
      </c>
      <c r="J65" s="42">
        <f t="shared" ref="J65:J72" si="8">I65/1.54*1.35</f>
        <v>3868.5389610389616</v>
      </c>
      <c r="K65" s="43">
        <f t="shared" ref="K65:K72" si="9">I65/1.54*1.2</f>
        <v>3438.7012987012986</v>
      </c>
    </row>
    <row r="66" spans="1:11" ht="20.100000000000001" customHeight="1">
      <c r="A66" s="189"/>
      <c r="B66" s="7" t="s">
        <v>401</v>
      </c>
      <c r="C66" s="7" t="s">
        <v>550</v>
      </c>
      <c r="D66" s="7">
        <v>40</v>
      </c>
      <c r="E66" s="7" t="s">
        <v>229</v>
      </c>
      <c r="F66" s="7">
        <v>40</v>
      </c>
      <c r="G66" s="7">
        <v>2.7</v>
      </c>
      <c r="H66" s="7" t="s">
        <v>79</v>
      </c>
      <c r="I66" s="44">
        <v>6386</v>
      </c>
      <c r="J66" s="45">
        <f t="shared" si="8"/>
        <v>5598.1168831168834</v>
      </c>
      <c r="K66" s="46">
        <f t="shared" si="9"/>
        <v>4976.1038961038957</v>
      </c>
    </row>
    <row r="67" spans="1:11" ht="20.100000000000001" customHeight="1">
      <c r="A67" s="189"/>
      <c r="B67" s="178" t="s">
        <v>402</v>
      </c>
      <c r="C67" s="178" t="s">
        <v>551</v>
      </c>
      <c r="D67" s="178">
        <v>60</v>
      </c>
      <c r="E67" s="178" t="s">
        <v>242</v>
      </c>
      <c r="F67" s="178">
        <v>40</v>
      </c>
      <c r="G67" s="178">
        <v>3.7</v>
      </c>
      <c r="H67" s="178" t="s">
        <v>80</v>
      </c>
      <c r="I67" s="42">
        <v>8912</v>
      </c>
      <c r="J67" s="42">
        <f t="shared" si="8"/>
        <v>7812.4675324675327</v>
      </c>
      <c r="K67" s="43">
        <f t="shared" si="9"/>
        <v>6944.4155844155839</v>
      </c>
    </row>
    <row r="68" spans="1:11" ht="20.100000000000001" customHeight="1">
      <c r="A68" s="189"/>
      <c r="B68" s="7" t="s">
        <v>403</v>
      </c>
      <c r="C68" s="7" t="s">
        <v>552</v>
      </c>
      <c r="D68" s="7">
        <v>80</v>
      </c>
      <c r="E68" s="7" t="s">
        <v>233</v>
      </c>
      <c r="F68" s="7">
        <v>40</v>
      </c>
      <c r="G68" s="7">
        <v>4.7</v>
      </c>
      <c r="H68" s="7" t="s">
        <v>81</v>
      </c>
      <c r="I68" s="44">
        <v>11749</v>
      </c>
      <c r="J68" s="45">
        <f t="shared" si="8"/>
        <v>10299.448051948053</v>
      </c>
      <c r="K68" s="46">
        <f t="shared" si="9"/>
        <v>9155.0649350649346</v>
      </c>
    </row>
    <row r="69" spans="1:11" ht="20.100000000000001" customHeight="1">
      <c r="A69" s="189"/>
      <c r="B69" s="178" t="s">
        <v>404</v>
      </c>
      <c r="C69" s="178" t="s">
        <v>553</v>
      </c>
      <c r="D69" s="178">
        <v>100</v>
      </c>
      <c r="E69" s="178" t="s">
        <v>260</v>
      </c>
      <c r="F69" s="178">
        <v>40</v>
      </c>
      <c r="G69" s="178">
        <v>5.6</v>
      </c>
      <c r="H69" s="178" t="s">
        <v>82</v>
      </c>
      <c r="I69" s="42">
        <v>13930</v>
      </c>
      <c r="J69" s="42">
        <f t="shared" si="8"/>
        <v>12211.363636363638</v>
      </c>
      <c r="K69" s="43">
        <f t="shared" si="9"/>
        <v>10854.545454545454</v>
      </c>
    </row>
    <row r="70" spans="1:11" ht="20.100000000000001" customHeight="1">
      <c r="A70" s="189"/>
      <c r="B70" s="7" t="s">
        <v>392</v>
      </c>
      <c r="C70" s="7" t="s">
        <v>557</v>
      </c>
      <c r="D70" s="7">
        <v>40</v>
      </c>
      <c r="E70" s="82" t="s">
        <v>229</v>
      </c>
      <c r="F70" s="7">
        <v>40</v>
      </c>
      <c r="G70" s="7">
        <v>2.7</v>
      </c>
      <c r="H70" s="7" t="s">
        <v>83</v>
      </c>
      <c r="I70" s="44">
        <v>6559</v>
      </c>
      <c r="J70" s="45">
        <f t="shared" si="8"/>
        <v>5749.7727272727279</v>
      </c>
      <c r="K70" s="46">
        <f t="shared" si="9"/>
        <v>5110.909090909091</v>
      </c>
    </row>
    <row r="71" spans="1:11" ht="20.100000000000001" customHeight="1">
      <c r="A71" s="189"/>
      <c r="B71" s="178" t="s">
        <v>393</v>
      </c>
      <c r="C71" s="178" t="s">
        <v>558</v>
      </c>
      <c r="D71" s="178">
        <v>60</v>
      </c>
      <c r="E71" s="178" t="s">
        <v>242</v>
      </c>
      <c r="F71" s="178">
        <v>40</v>
      </c>
      <c r="G71" s="178">
        <v>3.7</v>
      </c>
      <c r="H71" s="178" t="s">
        <v>84</v>
      </c>
      <c r="I71" s="42">
        <v>9327</v>
      </c>
      <c r="J71" s="42">
        <f t="shared" si="8"/>
        <v>8176.2662337662341</v>
      </c>
      <c r="K71" s="43">
        <f t="shared" si="9"/>
        <v>7267.7922077922076</v>
      </c>
    </row>
    <row r="72" spans="1:11" ht="20.100000000000001" customHeight="1" thickBot="1">
      <c r="A72" s="202"/>
      <c r="B72" s="12" t="s">
        <v>394</v>
      </c>
      <c r="C72" s="12" t="s">
        <v>559</v>
      </c>
      <c r="D72" s="12">
        <v>80</v>
      </c>
      <c r="E72" s="48" t="s">
        <v>233</v>
      </c>
      <c r="F72" s="7">
        <v>40</v>
      </c>
      <c r="G72" s="12">
        <v>4.7</v>
      </c>
      <c r="H72" s="12" t="s">
        <v>85</v>
      </c>
      <c r="I72" s="56">
        <v>12546</v>
      </c>
      <c r="J72" s="45">
        <f t="shared" si="8"/>
        <v>10998.116883116883</v>
      </c>
      <c r="K72" s="58">
        <f t="shared" si="9"/>
        <v>9776.1038961038957</v>
      </c>
    </row>
    <row r="73" spans="1:11" ht="20.100000000000001" customHeight="1" thickBot="1">
      <c r="A73" s="191" t="s">
        <v>417</v>
      </c>
      <c r="B73" s="192"/>
      <c r="C73" s="192"/>
      <c r="D73" s="192"/>
      <c r="E73" s="192"/>
      <c r="F73" s="192"/>
      <c r="G73" s="192"/>
      <c r="H73" s="192"/>
      <c r="I73" s="192"/>
      <c r="J73" s="192"/>
      <c r="K73" s="193"/>
    </row>
    <row r="74" spans="1:11" ht="20.100000000000001" customHeight="1">
      <c r="A74" s="188" t="s">
        <v>0</v>
      </c>
      <c r="B74" s="194" t="s">
        <v>5</v>
      </c>
      <c r="C74" s="196" t="s">
        <v>474</v>
      </c>
      <c r="D74" s="198" t="s">
        <v>108</v>
      </c>
      <c r="E74" s="198" t="s">
        <v>116</v>
      </c>
      <c r="F74" s="198" t="s">
        <v>89</v>
      </c>
      <c r="G74" s="196" t="s">
        <v>119</v>
      </c>
      <c r="H74" s="196" t="s">
        <v>120</v>
      </c>
      <c r="I74" s="194" t="s">
        <v>117</v>
      </c>
      <c r="J74" s="194"/>
      <c r="K74" s="201"/>
    </row>
    <row r="75" spans="1:11" ht="20.100000000000001" customHeight="1" thickBot="1">
      <c r="A75" s="190"/>
      <c r="B75" s="195"/>
      <c r="C75" s="197"/>
      <c r="D75" s="199"/>
      <c r="E75" s="199"/>
      <c r="F75" s="199"/>
      <c r="G75" s="200"/>
      <c r="H75" s="200"/>
      <c r="I75" s="174" t="s">
        <v>1138</v>
      </c>
      <c r="J75" s="174" t="s">
        <v>1139</v>
      </c>
      <c r="K75" s="17" t="s">
        <v>1140</v>
      </c>
    </row>
    <row r="76" spans="1:11" ht="20.100000000000001" customHeight="1">
      <c r="A76" s="188"/>
      <c r="B76" s="62" t="s">
        <v>572</v>
      </c>
      <c r="C76" s="62" t="s">
        <v>560</v>
      </c>
      <c r="D76" s="62">
        <v>10</v>
      </c>
      <c r="E76" s="178" t="s">
        <v>255</v>
      </c>
      <c r="F76" s="62">
        <v>40</v>
      </c>
      <c r="G76" s="62">
        <v>1.6</v>
      </c>
      <c r="H76" s="62" t="s">
        <v>35</v>
      </c>
      <c r="I76" s="63">
        <v>3617</v>
      </c>
      <c r="J76" s="63">
        <f t="shared" ref="J76:J85" si="10">I76/1.54*1.35</f>
        <v>3170.7467532467531</v>
      </c>
      <c r="K76" s="64">
        <f t="shared" ref="K76:K85" si="11">I76/1.54*1.2</f>
        <v>2818.4415584415583</v>
      </c>
    </row>
    <row r="77" spans="1:11" ht="20.100000000000001" customHeight="1">
      <c r="A77" s="189"/>
      <c r="B77" s="41" t="s">
        <v>573</v>
      </c>
      <c r="C77" s="41" t="s">
        <v>561</v>
      </c>
      <c r="D77" s="7">
        <v>20</v>
      </c>
      <c r="E77" s="7" t="s">
        <v>256</v>
      </c>
      <c r="F77" s="7">
        <v>40</v>
      </c>
      <c r="G77" s="7">
        <v>1.6</v>
      </c>
      <c r="H77" s="7" t="s">
        <v>35</v>
      </c>
      <c r="I77" s="44">
        <v>3893</v>
      </c>
      <c r="J77" s="45">
        <f t="shared" si="10"/>
        <v>3412.6948051948052</v>
      </c>
      <c r="K77" s="46">
        <f t="shared" si="11"/>
        <v>3033.5064935064934</v>
      </c>
    </row>
    <row r="78" spans="1:11" ht="20.100000000000001" customHeight="1">
      <c r="A78" s="189"/>
      <c r="B78" s="178" t="s">
        <v>574</v>
      </c>
      <c r="C78" s="178" t="s">
        <v>582</v>
      </c>
      <c r="D78" s="178">
        <v>30</v>
      </c>
      <c r="E78" s="178" t="s">
        <v>257</v>
      </c>
      <c r="F78" s="178">
        <v>40</v>
      </c>
      <c r="G78" s="178">
        <v>2.6</v>
      </c>
      <c r="H78" s="178" t="s">
        <v>36</v>
      </c>
      <c r="I78" s="42">
        <v>6212</v>
      </c>
      <c r="J78" s="42">
        <f t="shared" si="10"/>
        <v>5445.5844155844161</v>
      </c>
      <c r="K78" s="43">
        <f t="shared" si="11"/>
        <v>4840.5194805194806</v>
      </c>
    </row>
    <row r="79" spans="1:11" ht="20.100000000000001" customHeight="1">
      <c r="A79" s="189"/>
      <c r="B79" s="41" t="s">
        <v>575</v>
      </c>
      <c r="C79" s="41" t="s">
        <v>583</v>
      </c>
      <c r="D79" s="7">
        <v>40</v>
      </c>
      <c r="E79" s="7" t="s">
        <v>229</v>
      </c>
      <c r="F79" s="7">
        <v>40</v>
      </c>
      <c r="G79" s="7">
        <v>2.6</v>
      </c>
      <c r="H79" s="7" t="s">
        <v>36</v>
      </c>
      <c r="I79" s="44">
        <v>6386</v>
      </c>
      <c r="J79" s="45">
        <f t="shared" si="10"/>
        <v>5598.1168831168834</v>
      </c>
      <c r="K79" s="46">
        <f t="shared" si="11"/>
        <v>4976.1038961038957</v>
      </c>
    </row>
    <row r="80" spans="1:11" ht="20.100000000000001" customHeight="1">
      <c r="A80" s="189"/>
      <c r="B80" s="178" t="s">
        <v>576</v>
      </c>
      <c r="C80" s="178" t="s">
        <v>584</v>
      </c>
      <c r="D80" s="178">
        <v>50</v>
      </c>
      <c r="E80" s="178" t="s">
        <v>258</v>
      </c>
      <c r="F80" s="178">
        <v>40</v>
      </c>
      <c r="G80" s="178">
        <v>3.6</v>
      </c>
      <c r="H80" s="178" t="s">
        <v>37</v>
      </c>
      <c r="I80" s="42">
        <v>7770</v>
      </c>
      <c r="J80" s="42">
        <f t="shared" si="10"/>
        <v>6811.363636363636</v>
      </c>
      <c r="K80" s="43">
        <f t="shared" si="11"/>
        <v>6054.545454545454</v>
      </c>
    </row>
    <row r="81" spans="1:11" ht="20.100000000000001" customHeight="1">
      <c r="A81" s="189"/>
      <c r="B81" s="41" t="s">
        <v>577</v>
      </c>
      <c r="C81" s="41" t="s">
        <v>585</v>
      </c>
      <c r="D81" s="7">
        <v>60</v>
      </c>
      <c r="E81" s="7" t="s">
        <v>242</v>
      </c>
      <c r="F81" s="7">
        <v>40</v>
      </c>
      <c r="G81" s="7">
        <v>3.6</v>
      </c>
      <c r="H81" s="7" t="s">
        <v>37</v>
      </c>
      <c r="I81" s="44">
        <v>8393</v>
      </c>
      <c r="J81" s="45">
        <f t="shared" si="10"/>
        <v>7357.5000000000009</v>
      </c>
      <c r="K81" s="46">
        <f t="shared" si="11"/>
        <v>6540</v>
      </c>
    </row>
    <row r="82" spans="1:11" ht="20.100000000000001" customHeight="1">
      <c r="A82" s="189"/>
      <c r="B82" s="178" t="s">
        <v>578</v>
      </c>
      <c r="C82" s="178" t="s">
        <v>586</v>
      </c>
      <c r="D82" s="178">
        <v>70</v>
      </c>
      <c r="E82" s="178" t="s">
        <v>259</v>
      </c>
      <c r="F82" s="178">
        <v>40</v>
      </c>
      <c r="G82" s="178">
        <v>4.5999999999999996</v>
      </c>
      <c r="H82" s="178" t="s">
        <v>38</v>
      </c>
      <c r="I82" s="42">
        <v>9863</v>
      </c>
      <c r="J82" s="42">
        <f t="shared" si="10"/>
        <v>8646.136363636364</v>
      </c>
      <c r="K82" s="43">
        <f t="shared" si="11"/>
        <v>7685.4545454545441</v>
      </c>
    </row>
    <row r="83" spans="1:11" ht="20.100000000000001" customHeight="1">
      <c r="A83" s="189"/>
      <c r="B83" s="41" t="s">
        <v>579</v>
      </c>
      <c r="C83" s="41" t="s">
        <v>587</v>
      </c>
      <c r="D83" s="7">
        <v>80</v>
      </c>
      <c r="E83" s="7" t="s">
        <v>233</v>
      </c>
      <c r="F83" s="7">
        <v>40</v>
      </c>
      <c r="G83" s="7">
        <v>4.5999999999999996</v>
      </c>
      <c r="H83" s="7" t="s">
        <v>38</v>
      </c>
      <c r="I83" s="44">
        <v>10036</v>
      </c>
      <c r="J83" s="45">
        <f t="shared" si="10"/>
        <v>8797.7922077922085</v>
      </c>
      <c r="K83" s="46">
        <f t="shared" si="11"/>
        <v>7820.2597402597394</v>
      </c>
    </row>
    <row r="84" spans="1:11" ht="20.100000000000001" customHeight="1">
      <c r="A84" s="189"/>
      <c r="B84" s="178" t="s">
        <v>580</v>
      </c>
      <c r="C84" s="178" t="s">
        <v>588</v>
      </c>
      <c r="D84" s="178">
        <v>90</v>
      </c>
      <c r="E84" s="178" t="s">
        <v>261</v>
      </c>
      <c r="F84" s="178">
        <v>40</v>
      </c>
      <c r="G84" s="178">
        <v>5.5</v>
      </c>
      <c r="H84" s="178" t="s">
        <v>39</v>
      </c>
      <c r="I84" s="42">
        <v>12442</v>
      </c>
      <c r="J84" s="42">
        <f t="shared" si="10"/>
        <v>10906.948051948053</v>
      </c>
      <c r="K84" s="43">
        <f t="shared" si="11"/>
        <v>9695.0649350649346</v>
      </c>
    </row>
    <row r="85" spans="1:11" ht="20.100000000000001" customHeight="1" thickBot="1">
      <c r="A85" s="190"/>
      <c r="B85" s="47" t="s">
        <v>581</v>
      </c>
      <c r="C85" s="47" t="s">
        <v>589</v>
      </c>
      <c r="D85" s="48">
        <v>100</v>
      </c>
      <c r="E85" s="48" t="s">
        <v>260</v>
      </c>
      <c r="F85" s="48">
        <v>40</v>
      </c>
      <c r="G85" s="48">
        <v>5.5</v>
      </c>
      <c r="H85" s="48" t="s">
        <v>39</v>
      </c>
      <c r="I85" s="49">
        <v>12614</v>
      </c>
      <c r="J85" s="50">
        <f t="shared" si="10"/>
        <v>11057.727272727274</v>
      </c>
      <c r="K85" s="51">
        <f t="shared" si="11"/>
        <v>9829.0909090909081</v>
      </c>
    </row>
    <row r="86" spans="1:11" ht="20.100000000000001" customHeight="1" thickBot="1"/>
    <row r="87" spans="1:11" ht="20.100000000000001" customHeight="1" thickBot="1">
      <c r="B87" s="283" t="s">
        <v>4</v>
      </c>
      <c r="C87" s="284"/>
      <c r="D87" s="284"/>
      <c r="E87" s="284"/>
      <c r="F87" s="284"/>
      <c r="G87" s="285"/>
    </row>
    <row r="88" spans="1:11" ht="20.100000000000001" customHeight="1">
      <c r="B88" s="222" t="s">
        <v>5</v>
      </c>
      <c r="C88" s="223"/>
      <c r="D88" s="260" t="s">
        <v>6</v>
      </c>
      <c r="E88" s="194" t="s">
        <v>118</v>
      </c>
      <c r="F88" s="194"/>
      <c r="G88" s="201"/>
    </row>
    <row r="89" spans="1:11" ht="20.100000000000001" customHeight="1" thickBot="1">
      <c r="B89" s="224"/>
      <c r="C89" s="225"/>
      <c r="D89" s="261"/>
      <c r="E89" s="219" t="s">
        <v>90</v>
      </c>
      <c r="F89" s="220"/>
      <c r="G89" s="221"/>
    </row>
    <row r="90" spans="1:11" ht="20.100000000000001" customHeight="1">
      <c r="B90" s="282" t="s">
        <v>88</v>
      </c>
      <c r="C90" s="227"/>
      <c r="D90" s="23" t="s">
        <v>9</v>
      </c>
      <c r="E90" s="214">
        <v>351</v>
      </c>
      <c r="F90" s="215"/>
      <c r="G90" s="216"/>
    </row>
    <row r="91" spans="1:11" ht="20.100000000000001" customHeight="1">
      <c r="B91" s="228" t="s">
        <v>592</v>
      </c>
      <c r="C91" s="229"/>
      <c r="D91" s="102" t="s">
        <v>9</v>
      </c>
      <c r="E91" s="155"/>
      <c r="F91" s="156"/>
      <c r="G91" s="157">
        <v>688</v>
      </c>
    </row>
    <row r="92" spans="1:11" ht="20.100000000000001" customHeight="1">
      <c r="B92" s="230" t="s">
        <v>882</v>
      </c>
      <c r="C92" s="249"/>
      <c r="D92" s="19"/>
      <c r="E92" s="158"/>
      <c r="F92" s="159"/>
      <c r="G92" s="160">
        <v>2193</v>
      </c>
    </row>
    <row r="93" spans="1:11" ht="20.100000000000001" customHeight="1">
      <c r="B93" s="228" t="s">
        <v>883</v>
      </c>
      <c r="C93" s="232"/>
      <c r="D93" s="131"/>
      <c r="E93" s="100"/>
      <c r="F93" s="92" t="s">
        <v>8</v>
      </c>
      <c r="G93" s="101"/>
    </row>
    <row r="94" spans="1:11" ht="20.100000000000001" customHeight="1">
      <c r="B94" s="262" t="s">
        <v>12</v>
      </c>
      <c r="C94" s="263"/>
      <c r="D94" s="96"/>
      <c r="E94" s="158"/>
      <c r="F94" s="159" t="s">
        <v>8</v>
      </c>
      <c r="G94" s="160"/>
    </row>
    <row r="95" spans="1:11" ht="20.100000000000001" customHeight="1">
      <c r="B95" s="252" t="s">
        <v>7</v>
      </c>
      <c r="C95" s="253"/>
      <c r="D95" s="5"/>
      <c r="E95" s="277" t="s">
        <v>8</v>
      </c>
      <c r="F95" s="278"/>
      <c r="G95" s="279"/>
    </row>
    <row r="96" spans="1:11" ht="20.100000000000001" customHeight="1">
      <c r="B96" s="230" t="s">
        <v>96</v>
      </c>
      <c r="C96" s="249"/>
      <c r="D96" s="21" t="s">
        <v>103</v>
      </c>
      <c r="E96" s="242" t="s">
        <v>967</v>
      </c>
      <c r="F96" s="243"/>
      <c r="G96" s="244"/>
    </row>
    <row r="97" spans="2:7" ht="20.100000000000001" customHeight="1">
      <c r="B97" s="252" t="s">
        <v>106</v>
      </c>
      <c r="C97" s="253"/>
      <c r="D97" s="12" t="s">
        <v>104</v>
      </c>
      <c r="E97" s="277" t="s">
        <v>457</v>
      </c>
      <c r="F97" s="278"/>
      <c r="G97" s="279"/>
    </row>
    <row r="98" spans="2:7" ht="20.100000000000001" customHeight="1">
      <c r="B98" s="230" t="s">
        <v>106</v>
      </c>
      <c r="C98" s="249"/>
      <c r="D98" s="21" t="s">
        <v>105</v>
      </c>
      <c r="E98" s="242" t="s">
        <v>458</v>
      </c>
      <c r="F98" s="280"/>
      <c r="G98" s="281"/>
    </row>
    <row r="99" spans="2:7" ht="20.100000000000001" customHeight="1" thickBot="1">
      <c r="B99" s="254" t="s">
        <v>591</v>
      </c>
      <c r="C99" s="255"/>
      <c r="D99" s="48" t="s">
        <v>122</v>
      </c>
      <c r="E99" s="271">
        <v>5604</v>
      </c>
      <c r="F99" s="272"/>
      <c r="G99" s="273"/>
    </row>
    <row r="100" spans="2:7" ht="20.100000000000001" customHeight="1" thickBot="1">
      <c r="B100" s="207" t="s">
        <v>11</v>
      </c>
      <c r="C100" s="208"/>
      <c r="D100" s="208"/>
      <c r="E100" s="208"/>
      <c r="F100" s="208"/>
      <c r="G100" s="209"/>
    </row>
    <row r="101" spans="2:7" ht="20.100000000000001" customHeight="1">
      <c r="B101" s="256" t="s">
        <v>13</v>
      </c>
      <c r="C101" s="257"/>
      <c r="D101" s="39" t="s">
        <v>10</v>
      </c>
      <c r="E101" s="274">
        <v>1110</v>
      </c>
      <c r="F101" s="275"/>
      <c r="G101" s="276"/>
    </row>
    <row r="102" spans="2:7" ht="20.100000000000001" customHeight="1">
      <c r="B102" s="230" t="s">
        <v>71</v>
      </c>
      <c r="C102" s="249"/>
      <c r="D102" s="18" t="s">
        <v>10</v>
      </c>
      <c r="E102" s="265">
        <v>1057</v>
      </c>
      <c r="F102" s="266"/>
      <c r="G102" s="267"/>
    </row>
    <row r="103" spans="2:7" ht="20.100000000000001" customHeight="1" thickBot="1">
      <c r="B103" s="250" t="s">
        <v>461</v>
      </c>
      <c r="C103" s="251"/>
      <c r="D103" s="47" t="s">
        <v>10</v>
      </c>
      <c r="E103" s="268" t="s">
        <v>8</v>
      </c>
      <c r="F103" s="269"/>
      <c r="G103" s="270"/>
    </row>
  </sheetData>
  <mergeCells count="105">
    <mergeCell ref="A47:A50"/>
    <mergeCell ref="D45:D46"/>
    <mergeCell ref="E45:E46"/>
    <mergeCell ref="F45:F46"/>
    <mergeCell ref="G45:G46"/>
    <mergeCell ref="H45:H46"/>
    <mergeCell ref="G52:G53"/>
    <mergeCell ref="E102:G102"/>
    <mergeCell ref="E103:G103"/>
    <mergeCell ref="E89:G89"/>
    <mergeCell ref="E90:G90"/>
    <mergeCell ref="E99:G99"/>
    <mergeCell ref="E101:G101"/>
    <mergeCell ref="E96:G96"/>
    <mergeCell ref="E97:G97"/>
    <mergeCell ref="E98:G98"/>
    <mergeCell ref="B100:G100"/>
    <mergeCell ref="B88:C89"/>
    <mergeCell ref="B90:C90"/>
    <mergeCell ref="B91:C91"/>
    <mergeCell ref="B92:C92"/>
    <mergeCell ref="B93:C93"/>
    <mergeCell ref="E95:G95"/>
    <mergeCell ref="B87:G87"/>
    <mergeCell ref="A54:A61"/>
    <mergeCell ref="A62:K62"/>
    <mergeCell ref="F63:F64"/>
    <mergeCell ref="C63:C64"/>
    <mergeCell ref="C74:C75"/>
    <mergeCell ref="B94:C94"/>
    <mergeCell ref="A63:A64"/>
    <mergeCell ref="D63:D64"/>
    <mergeCell ref="G63:G64"/>
    <mergeCell ref="H63:H64"/>
    <mergeCell ref="I63:K63"/>
    <mergeCell ref="A76:A85"/>
    <mergeCell ref="A65:A72"/>
    <mergeCell ref="A73:K73"/>
    <mergeCell ref="A74:A75"/>
    <mergeCell ref="B74:B75"/>
    <mergeCell ref="D74:D75"/>
    <mergeCell ref="E74:E75"/>
    <mergeCell ref="F74:F75"/>
    <mergeCell ref="G74:G75"/>
    <mergeCell ref="H74:H75"/>
    <mergeCell ref="I74:K74"/>
    <mergeCell ref="E63:E64"/>
    <mergeCell ref="A8:A18"/>
    <mergeCell ref="A19:K19"/>
    <mergeCell ref="D20:D21"/>
    <mergeCell ref="E20:E21"/>
    <mergeCell ref="F20:F21"/>
    <mergeCell ref="G20:G21"/>
    <mergeCell ref="H20:H21"/>
    <mergeCell ref="H52:H53"/>
    <mergeCell ref="C20:C21"/>
    <mergeCell ref="I20:K20"/>
    <mergeCell ref="I34:K34"/>
    <mergeCell ref="A44:K44"/>
    <mergeCell ref="A45:A46"/>
    <mergeCell ref="B45:B46"/>
    <mergeCell ref="C45:C46"/>
    <mergeCell ref="A51:K51"/>
    <mergeCell ref="I52:K52"/>
    <mergeCell ref="F52:F53"/>
    <mergeCell ref="E52:E53"/>
    <mergeCell ref="D52:D53"/>
    <mergeCell ref="C52:C53"/>
    <mergeCell ref="B52:B53"/>
    <mergeCell ref="A52:A53"/>
    <mergeCell ref="I45:K45"/>
    <mergeCell ref="A5:K5"/>
    <mergeCell ref="A6:A7"/>
    <mergeCell ref="B6:B7"/>
    <mergeCell ref="I6:K6"/>
    <mergeCell ref="G6:G7"/>
    <mergeCell ref="H6:H7"/>
    <mergeCell ref="D6:D7"/>
    <mergeCell ref="E6:E7"/>
    <mergeCell ref="F6:F7"/>
    <mergeCell ref="C6:C7"/>
    <mergeCell ref="A22:A32"/>
    <mergeCell ref="A20:A21"/>
    <mergeCell ref="B20:B21"/>
    <mergeCell ref="B102:C102"/>
    <mergeCell ref="B103:C103"/>
    <mergeCell ref="B95:C95"/>
    <mergeCell ref="B96:C96"/>
    <mergeCell ref="B97:C97"/>
    <mergeCell ref="B98:C98"/>
    <mergeCell ref="B99:C99"/>
    <mergeCell ref="B101:C101"/>
    <mergeCell ref="B63:B64"/>
    <mergeCell ref="A36:A43"/>
    <mergeCell ref="A33:K33"/>
    <mergeCell ref="A34:A35"/>
    <mergeCell ref="B34:B35"/>
    <mergeCell ref="C34:C35"/>
    <mergeCell ref="D34:D35"/>
    <mergeCell ref="E34:E35"/>
    <mergeCell ref="F34:F35"/>
    <mergeCell ref="G34:G35"/>
    <mergeCell ref="H34:H35"/>
    <mergeCell ref="D88:D89"/>
    <mergeCell ref="E88:G88"/>
  </mergeCells>
  <pageMargins left="0.23622047244094491" right="0.23622047244094491" top="0.42" bottom="0.67" header="0.31496062992125984" footer="0.31496062992125984"/>
  <pageSetup paperSize="9" scale="59" fitToHeight="4" orientation="landscape" r:id="rId1"/>
  <drawing r:id="rId2"/>
  <legacyDrawing r:id="rId3"/>
  <oleObjects>
    <oleObject shapeId="4098" r:id="rId4"/>
  </oleObjects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C000"/>
    <pageSetUpPr fitToPage="1"/>
  </sheetPr>
  <dimension ref="A1:N128"/>
  <sheetViews>
    <sheetView zoomScale="75" zoomScaleNormal="75" workbookViewId="0">
      <selection activeCell="L12" sqref="L12"/>
    </sheetView>
  </sheetViews>
  <sheetFormatPr defaultColWidth="15.7109375" defaultRowHeight="15"/>
  <cols>
    <col min="1" max="1" width="30.7109375" style="1" customWidth="1"/>
    <col min="2" max="2" width="24.7109375" style="1" customWidth="1"/>
    <col min="3" max="3" width="33.28515625" style="1" customWidth="1"/>
    <col min="4" max="4" width="15.7109375" style="1" customWidth="1"/>
    <col min="5" max="5" width="18" style="1" customWidth="1"/>
    <col min="6" max="11" width="15.7109375" style="1" customWidth="1"/>
    <col min="12" max="12" width="45.7109375" style="1" customWidth="1"/>
    <col min="13" max="16384" width="15.7109375" style="1"/>
  </cols>
  <sheetData>
    <row r="1" spans="1:11" ht="20.100000000000001" customHeight="1"/>
    <row r="2" spans="1:11" ht="20.100000000000001" customHeight="1"/>
    <row r="3" spans="1:11" ht="21" customHeight="1"/>
    <row r="4" spans="1:11" ht="15.75" thickBot="1">
      <c r="K4" s="88">
        <v>45931</v>
      </c>
    </row>
    <row r="5" spans="1:11" ht="19.899999999999999" customHeight="1" thickBot="1">
      <c r="A5" s="286" t="s">
        <v>203</v>
      </c>
      <c r="B5" s="287"/>
      <c r="C5" s="287"/>
      <c r="D5" s="287"/>
      <c r="E5" s="287"/>
      <c r="F5" s="287"/>
      <c r="G5" s="287"/>
      <c r="H5" s="287"/>
      <c r="I5" s="287"/>
      <c r="J5" s="287"/>
      <c r="K5" s="288"/>
    </row>
    <row r="6" spans="1:11" ht="20.100000000000001" customHeight="1">
      <c r="A6" s="188" t="s">
        <v>0</v>
      </c>
      <c r="B6" s="194" t="s">
        <v>5</v>
      </c>
      <c r="C6" s="196" t="s">
        <v>474</v>
      </c>
      <c r="D6" s="198" t="s">
        <v>108</v>
      </c>
      <c r="E6" s="198" t="s">
        <v>116</v>
      </c>
      <c r="F6" s="198" t="s">
        <v>89</v>
      </c>
      <c r="G6" s="196" t="s">
        <v>119</v>
      </c>
      <c r="H6" s="196" t="s">
        <v>120</v>
      </c>
      <c r="I6" s="194" t="s">
        <v>117</v>
      </c>
      <c r="J6" s="194"/>
      <c r="K6" s="201"/>
    </row>
    <row r="7" spans="1:11" ht="20.100000000000001" customHeight="1" thickBot="1">
      <c r="A7" s="190"/>
      <c r="B7" s="195"/>
      <c r="C7" s="200"/>
      <c r="D7" s="199"/>
      <c r="E7" s="199"/>
      <c r="F7" s="199"/>
      <c r="G7" s="200"/>
      <c r="H7" s="200"/>
      <c r="I7" s="174" t="s">
        <v>1138</v>
      </c>
      <c r="J7" s="174" t="s">
        <v>1139</v>
      </c>
      <c r="K7" s="17" t="s">
        <v>1140</v>
      </c>
    </row>
    <row r="8" spans="1:11" ht="19.899999999999999" customHeight="1">
      <c r="A8" s="259"/>
      <c r="B8" s="178" t="s">
        <v>1137</v>
      </c>
      <c r="C8" s="178" t="s">
        <v>1282</v>
      </c>
      <c r="D8" s="19">
        <v>20</v>
      </c>
      <c r="E8" s="178" t="s">
        <v>249</v>
      </c>
      <c r="F8" s="19">
        <v>65</v>
      </c>
      <c r="G8" s="19">
        <v>1.4</v>
      </c>
      <c r="H8" s="178" t="s">
        <v>911</v>
      </c>
      <c r="I8" s="42">
        <v>3699</v>
      </c>
      <c r="J8" s="31">
        <f t="shared" ref="J8:J16" si="0">I8/1.54*1.35</f>
        <v>3242.6298701298701</v>
      </c>
      <c r="K8" s="32">
        <f t="shared" ref="K8:K16" si="1">I8/1.54*1.2</f>
        <v>2882.3376623376621</v>
      </c>
    </row>
    <row r="9" spans="1:11" ht="20.100000000000001" customHeight="1">
      <c r="A9" s="248"/>
      <c r="B9" s="41" t="s">
        <v>1136</v>
      </c>
      <c r="C9" s="41" t="s">
        <v>1283</v>
      </c>
      <c r="D9" s="131">
        <v>30</v>
      </c>
      <c r="E9" s="41" t="s">
        <v>413</v>
      </c>
      <c r="F9" s="131">
        <v>65</v>
      </c>
      <c r="G9" s="131">
        <v>1.4</v>
      </c>
      <c r="H9" s="41" t="s">
        <v>911</v>
      </c>
      <c r="I9" s="45">
        <v>3721</v>
      </c>
      <c r="J9" s="59">
        <f t="shared" si="0"/>
        <v>3261.9155844155848</v>
      </c>
      <c r="K9" s="83">
        <f t="shared" si="1"/>
        <v>2899.4805194805194</v>
      </c>
    </row>
    <row r="10" spans="1:11" ht="20.100000000000001" customHeight="1">
      <c r="A10" s="248"/>
      <c r="B10" s="178" t="s">
        <v>1134</v>
      </c>
      <c r="C10" s="178" t="s">
        <v>1284</v>
      </c>
      <c r="D10" s="19">
        <v>35</v>
      </c>
      <c r="E10" s="178" t="s">
        <v>412</v>
      </c>
      <c r="F10" s="19">
        <v>65</v>
      </c>
      <c r="G10" s="19">
        <v>1.4</v>
      </c>
      <c r="H10" s="178" t="s">
        <v>911</v>
      </c>
      <c r="I10" s="42">
        <v>3965</v>
      </c>
      <c r="J10" s="31">
        <f t="shared" si="0"/>
        <v>3475.8116883116886</v>
      </c>
      <c r="K10" s="32">
        <f t="shared" si="1"/>
        <v>3089.6103896103896</v>
      </c>
    </row>
    <row r="11" spans="1:11" ht="20.100000000000001" customHeight="1">
      <c r="A11" s="248"/>
      <c r="B11" s="41" t="s">
        <v>1135</v>
      </c>
      <c r="C11" s="41" t="s">
        <v>1285</v>
      </c>
      <c r="D11" s="131">
        <v>40</v>
      </c>
      <c r="E11" s="41" t="s">
        <v>250</v>
      </c>
      <c r="F11" s="131">
        <v>65</v>
      </c>
      <c r="G11" s="131">
        <v>1.4</v>
      </c>
      <c r="H11" s="41" t="s">
        <v>911</v>
      </c>
      <c r="I11" s="45">
        <v>4215</v>
      </c>
      <c r="J11" s="59">
        <f t="shared" si="0"/>
        <v>3694.9675324675322</v>
      </c>
      <c r="K11" s="83">
        <f t="shared" si="1"/>
        <v>3284.4155844155839</v>
      </c>
    </row>
    <row r="12" spans="1:11" ht="20.100000000000001" customHeight="1">
      <c r="A12" s="248"/>
      <c r="B12" s="178" t="s">
        <v>207</v>
      </c>
      <c r="C12" s="178" t="s">
        <v>1286</v>
      </c>
      <c r="D12" s="19">
        <v>45</v>
      </c>
      <c r="E12" s="178" t="s">
        <v>251</v>
      </c>
      <c r="F12" s="19">
        <v>65</v>
      </c>
      <c r="G12" s="19">
        <v>1.5</v>
      </c>
      <c r="H12" s="178" t="s">
        <v>911</v>
      </c>
      <c r="I12" s="31">
        <v>5432</v>
      </c>
      <c r="J12" s="31">
        <f t="shared" si="0"/>
        <v>4761.818181818182</v>
      </c>
      <c r="K12" s="32">
        <f t="shared" si="1"/>
        <v>4232.7272727272721</v>
      </c>
    </row>
    <row r="13" spans="1:11" ht="20.100000000000001" customHeight="1">
      <c r="A13" s="248"/>
      <c r="B13" s="41" t="s">
        <v>205</v>
      </c>
      <c r="C13" s="41" t="s">
        <v>1287</v>
      </c>
      <c r="D13" s="131">
        <v>50</v>
      </c>
      <c r="E13" s="41" t="s">
        <v>252</v>
      </c>
      <c r="F13" s="131">
        <v>65</v>
      </c>
      <c r="G13" s="131">
        <v>1.5</v>
      </c>
      <c r="H13" s="41" t="s">
        <v>911</v>
      </c>
      <c r="I13" s="59">
        <v>5851</v>
      </c>
      <c r="J13" s="59">
        <f t="shared" si="0"/>
        <v>5129.1233766233772</v>
      </c>
      <c r="K13" s="83">
        <f t="shared" si="1"/>
        <v>4559.2207792207791</v>
      </c>
    </row>
    <row r="14" spans="1:11" ht="20.100000000000001" customHeight="1">
      <c r="A14" s="248"/>
      <c r="B14" s="178" t="s">
        <v>206</v>
      </c>
      <c r="C14" s="178" t="s">
        <v>1288</v>
      </c>
      <c r="D14" s="19">
        <v>60</v>
      </c>
      <c r="E14" s="178" t="s">
        <v>253</v>
      </c>
      <c r="F14" s="19">
        <v>65</v>
      </c>
      <c r="G14" s="19">
        <v>1.6</v>
      </c>
      <c r="H14" s="178" t="s">
        <v>911</v>
      </c>
      <c r="I14" s="31">
        <v>6410.7142857142853</v>
      </c>
      <c r="J14" s="31">
        <f t="shared" si="0"/>
        <v>5619.7820037105748</v>
      </c>
      <c r="K14" s="32">
        <f t="shared" si="1"/>
        <v>4995.3617810760661</v>
      </c>
    </row>
    <row r="15" spans="1:11" ht="20.100000000000001" customHeight="1">
      <c r="A15" s="248"/>
      <c r="B15" s="41" t="s">
        <v>208</v>
      </c>
      <c r="C15" s="41" t="s">
        <v>1289</v>
      </c>
      <c r="D15" s="131">
        <v>70</v>
      </c>
      <c r="E15" s="41" t="s">
        <v>254</v>
      </c>
      <c r="F15" s="131">
        <v>65</v>
      </c>
      <c r="G15" s="131">
        <v>1.7</v>
      </c>
      <c r="H15" s="41" t="s">
        <v>911</v>
      </c>
      <c r="I15" s="59">
        <v>7234.8214285714275</v>
      </c>
      <c r="J15" s="59">
        <f t="shared" si="0"/>
        <v>6342.2135899814457</v>
      </c>
      <c r="K15" s="83">
        <f t="shared" si="1"/>
        <v>5637.5231910946177</v>
      </c>
    </row>
    <row r="16" spans="1:11" ht="20.100000000000001" customHeight="1" thickBot="1">
      <c r="A16" s="248"/>
      <c r="B16" s="178" t="s">
        <v>209</v>
      </c>
      <c r="C16" s="21" t="s">
        <v>1290</v>
      </c>
      <c r="D16" s="33">
        <v>80</v>
      </c>
      <c r="E16" s="21" t="s">
        <v>225</v>
      </c>
      <c r="F16" s="33">
        <v>65</v>
      </c>
      <c r="G16" s="33">
        <v>1.7</v>
      </c>
      <c r="H16" s="21" t="s">
        <v>911</v>
      </c>
      <c r="I16" s="89">
        <v>8158.0357142857138</v>
      </c>
      <c r="J16" s="31">
        <f t="shared" si="0"/>
        <v>7151.5248144712432</v>
      </c>
      <c r="K16" s="90">
        <f t="shared" si="1"/>
        <v>6356.91094619666</v>
      </c>
    </row>
    <row r="17" spans="1:11" ht="20.100000000000001" customHeight="1" thickBot="1">
      <c r="A17" s="191" t="s">
        <v>202</v>
      </c>
      <c r="B17" s="192"/>
      <c r="C17" s="192"/>
      <c r="D17" s="192"/>
      <c r="E17" s="192"/>
      <c r="F17" s="192"/>
      <c r="G17" s="192"/>
      <c r="H17" s="192"/>
      <c r="I17" s="192"/>
      <c r="J17" s="192"/>
      <c r="K17" s="193"/>
    </row>
    <row r="18" spans="1:11" ht="20.100000000000001" customHeight="1">
      <c r="A18" s="188" t="s">
        <v>0</v>
      </c>
      <c r="B18" s="194" t="s">
        <v>5</v>
      </c>
      <c r="C18" s="196" t="s">
        <v>474</v>
      </c>
      <c r="D18" s="198" t="s">
        <v>108</v>
      </c>
      <c r="E18" s="198" t="s">
        <v>116</v>
      </c>
      <c r="F18" s="198" t="s">
        <v>89</v>
      </c>
      <c r="G18" s="196" t="s">
        <v>119</v>
      </c>
      <c r="H18" s="196" t="s">
        <v>120</v>
      </c>
      <c r="I18" s="194" t="s">
        <v>117</v>
      </c>
      <c r="J18" s="194"/>
      <c r="K18" s="201"/>
    </row>
    <row r="19" spans="1:11" ht="20.100000000000001" customHeight="1" thickBot="1">
      <c r="A19" s="190"/>
      <c r="B19" s="195"/>
      <c r="C19" s="200"/>
      <c r="D19" s="199"/>
      <c r="E19" s="199"/>
      <c r="F19" s="199"/>
      <c r="G19" s="200"/>
      <c r="H19" s="200"/>
      <c r="I19" s="174" t="s">
        <v>1138</v>
      </c>
      <c r="J19" s="174" t="s">
        <v>1139</v>
      </c>
      <c r="K19" s="17" t="s">
        <v>1140</v>
      </c>
    </row>
    <row r="20" spans="1:11" ht="20.100000000000001" customHeight="1">
      <c r="A20" s="259"/>
      <c r="B20" s="178" t="s">
        <v>204</v>
      </c>
      <c r="C20" s="178" t="s">
        <v>904</v>
      </c>
      <c r="D20" s="19">
        <v>10</v>
      </c>
      <c r="E20" s="19">
        <v>1215</v>
      </c>
      <c r="F20" s="19">
        <v>65</v>
      </c>
      <c r="G20" s="19">
        <v>0.7</v>
      </c>
      <c r="H20" s="178" t="s">
        <v>912</v>
      </c>
      <c r="I20" s="31">
        <v>2389.2857142857142</v>
      </c>
      <c r="J20" s="31">
        <f>I20/1.54*1.35</f>
        <v>2094.5037105751394</v>
      </c>
      <c r="K20" s="32">
        <f>I20/1.54*1.2</f>
        <v>1861.7810760667903</v>
      </c>
    </row>
    <row r="21" spans="1:11" ht="20.100000000000001" customHeight="1">
      <c r="A21" s="248"/>
      <c r="B21" s="41" t="s">
        <v>210</v>
      </c>
      <c r="C21" s="41" t="s">
        <v>905</v>
      </c>
      <c r="D21" s="40">
        <v>20</v>
      </c>
      <c r="E21" s="40">
        <v>2430</v>
      </c>
      <c r="F21" s="40">
        <v>65</v>
      </c>
      <c r="G21" s="40">
        <v>1</v>
      </c>
      <c r="H21" s="7" t="s">
        <v>913</v>
      </c>
      <c r="I21" s="6">
        <v>3708.0357142857138</v>
      </c>
      <c r="J21" s="59">
        <f>I21/1.54*1.35</f>
        <v>3250.5507884972167</v>
      </c>
      <c r="K21" s="26">
        <f>I21/1.54*1.2</f>
        <v>2889.3784786641922</v>
      </c>
    </row>
    <row r="22" spans="1:11" ht="20.100000000000001" customHeight="1">
      <c r="A22" s="248"/>
      <c r="B22" s="178" t="s">
        <v>211</v>
      </c>
      <c r="C22" s="178" t="s">
        <v>906</v>
      </c>
      <c r="D22" s="19">
        <v>30</v>
      </c>
      <c r="E22" s="19">
        <v>3648</v>
      </c>
      <c r="F22" s="19">
        <v>65</v>
      </c>
      <c r="G22" s="19">
        <v>1.3</v>
      </c>
      <c r="H22" s="178" t="s">
        <v>914</v>
      </c>
      <c r="I22" s="31">
        <v>4366.9642857142853</v>
      </c>
      <c r="J22" s="31">
        <f>I22/1.54*1.35</f>
        <v>3828.1829777365492</v>
      </c>
      <c r="K22" s="32">
        <f>I22/1.54*1.2</f>
        <v>3402.8293135435988</v>
      </c>
    </row>
    <row r="23" spans="1:11" ht="20.100000000000001" customHeight="1">
      <c r="A23" s="248"/>
      <c r="B23" s="41" t="s">
        <v>212</v>
      </c>
      <c r="C23" s="41" t="s">
        <v>907</v>
      </c>
      <c r="D23" s="40">
        <v>40</v>
      </c>
      <c r="E23" s="40">
        <v>4860</v>
      </c>
      <c r="F23" s="40">
        <v>65</v>
      </c>
      <c r="G23" s="40">
        <v>1.6</v>
      </c>
      <c r="H23" s="7" t="s">
        <v>915</v>
      </c>
      <c r="I23" s="6">
        <v>4927.6785714285706</v>
      </c>
      <c r="J23" s="59">
        <f>I23/1.54*1.35</f>
        <v>4319.7182282003705</v>
      </c>
      <c r="K23" s="26">
        <f>I23/1.54*1.2</f>
        <v>3839.7495361781071</v>
      </c>
    </row>
    <row r="24" spans="1:11" ht="20.100000000000001" customHeight="1" thickBot="1">
      <c r="A24" s="258"/>
      <c r="B24" s="178" t="s">
        <v>213</v>
      </c>
      <c r="C24" s="178" t="s">
        <v>908</v>
      </c>
      <c r="D24" s="19">
        <v>50</v>
      </c>
      <c r="E24" s="19">
        <v>6075</v>
      </c>
      <c r="F24" s="19">
        <v>65</v>
      </c>
      <c r="G24" s="19">
        <v>1.9</v>
      </c>
      <c r="H24" s="178" t="s">
        <v>916</v>
      </c>
      <c r="I24" s="31">
        <v>5586.6071428571422</v>
      </c>
      <c r="J24" s="31">
        <f>I24/1.54*1.35</f>
        <v>4897.3504174397021</v>
      </c>
      <c r="K24" s="32">
        <f>I24/1.54*1.2</f>
        <v>4353.2003710575127</v>
      </c>
    </row>
    <row r="25" spans="1:11" s="3" customFormat="1" ht="20.100000000000001" customHeight="1" thickBot="1">
      <c r="A25" s="191" t="s">
        <v>1249</v>
      </c>
      <c r="B25" s="192"/>
      <c r="C25" s="192"/>
      <c r="D25" s="192"/>
      <c r="E25" s="192"/>
      <c r="F25" s="192"/>
      <c r="G25" s="192"/>
      <c r="H25" s="192"/>
      <c r="I25" s="192"/>
      <c r="J25" s="192"/>
      <c r="K25" s="193"/>
    </row>
    <row r="26" spans="1:11" s="3" customFormat="1" ht="20.100000000000001" customHeight="1">
      <c r="A26" s="188" t="s">
        <v>0</v>
      </c>
      <c r="B26" s="194" t="s">
        <v>5</v>
      </c>
      <c r="C26" s="196" t="s">
        <v>474</v>
      </c>
      <c r="D26" s="198" t="s">
        <v>108</v>
      </c>
      <c r="E26" s="198" t="s">
        <v>116</v>
      </c>
      <c r="F26" s="198" t="s">
        <v>89</v>
      </c>
      <c r="G26" s="196" t="s">
        <v>119</v>
      </c>
      <c r="H26" s="196" t="s">
        <v>120</v>
      </c>
      <c r="I26" s="194" t="s">
        <v>117</v>
      </c>
      <c r="J26" s="194"/>
      <c r="K26" s="201"/>
    </row>
    <row r="27" spans="1:11" s="3" customFormat="1" ht="20.100000000000001" customHeight="1" thickBot="1">
      <c r="A27" s="190"/>
      <c r="B27" s="195"/>
      <c r="C27" s="197"/>
      <c r="D27" s="199"/>
      <c r="E27" s="199"/>
      <c r="F27" s="199"/>
      <c r="G27" s="200"/>
      <c r="H27" s="200"/>
      <c r="I27" s="174" t="s">
        <v>1138</v>
      </c>
      <c r="J27" s="174" t="s">
        <v>1139</v>
      </c>
      <c r="K27" s="17" t="s">
        <v>1140</v>
      </c>
    </row>
    <row r="28" spans="1:11" s="3" customFormat="1" ht="20.100000000000001" customHeight="1">
      <c r="A28" s="264"/>
      <c r="B28" s="22" t="s">
        <v>1166</v>
      </c>
      <c r="C28" s="22" t="s">
        <v>1168</v>
      </c>
      <c r="D28" s="23">
        <v>50</v>
      </c>
      <c r="E28" s="22" t="s">
        <v>1171</v>
      </c>
      <c r="F28" s="23">
        <v>65</v>
      </c>
      <c r="G28" s="23">
        <v>3.2</v>
      </c>
      <c r="H28" s="22" t="s">
        <v>1170</v>
      </c>
      <c r="I28" s="60">
        <v>15115.178571428571</v>
      </c>
      <c r="J28" s="30">
        <f t="shared" ref="J28:J29" si="2">I28/1.54*1.35</f>
        <v>13250.318877551019</v>
      </c>
      <c r="K28" s="87">
        <f t="shared" ref="K28:K29" si="3">I28/1.54*1.2</f>
        <v>11778.061224489795</v>
      </c>
    </row>
    <row r="29" spans="1:11" s="3" customFormat="1" ht="20.100000000000001" customHeight="1">
      <c r="A29" s="205"/>
      <c r="B29" s="39" t="s">
        <v>1167</v>
      </c>
      <c r="C29" s="39" t="s">
        <v>1169</v>
      </c>
      <c r="D29" s="131">
        <v>100</v>
      </c>
      <c r="E29" s="41" t="s">
        <v>260</v>
      </c>
      <c r="F29" s="131">
        <v>65</v>
      </c>
      <c r="G29" s="131">
        <v>3.2</v>
      </c>
      <c r="H29" s="41" t="s">
        <v>1170</v>
      </c>
      <c r="I29" s="45">
        <v>16032.142857142855</v>
      </c>
      <c r="J29" s="34">
        <f t="shared" si="2"/>
        <v>14054.15120593692</v>
      </c>
      <c r="K29" s="83">
        <f t="shared" si="3"/>
        <v>12492.578849721705</v>
      </c>
    </row>
    <row r="30" spans="1:11" s="3" customFormat="1" ht="20.100000000000001" customHeight="1" thickBot="1">
      <c r="A30" s="206"/>
      <c r="B30" s="94"/>
      <c r="C30" s="94"/>
      <c r="D30" s="164"/>
      <c r="E30" s="94"/>
      <c r="F30" s="164"/>
      <c r="G30" s="164"/>
      <c r="H30" s="94"/>
      <c r="I30" s="170"/>
      <c r="J30" s="165"/>
      <c r="K30" s="166"/>
    </row>
    <row r="31" spans="1:11" ht="20.100000000000001" customHeight="1" thickBot="1">
      <c r="A31" s="191" t="s">
        <v>416</v>
      </c>
      <c r="B31" s="192"/>
      <c r="C31" s="192"/>
      <c r="D31" s="192"/>
      <c r="E31" s="192"/>
      <c r="F31" s="192"/>
      <c r="G31" s="192"/>
      <c r="H31" s="192"/>
      <c r="I31" s="192"/>
      <c r="J31" s="192"/>
      <c r="K31" s="193"/>
    </row>
    <row r="32" spans="1:11" ht="20.100000000000001" customHeight="1">
      <c r="A32" s="188" t="s">
        <v>0</v>
      </c>
      <c r="B32" s="194" t="s">
        <v>5</v>
      </c>
      <c r="C32" s="196" t="s">
        <v>474</v>
      </c>
      <c r="D32" s="198" t="s">
        <v>108</v>
      </c>
      <c r="E32" s="198" t="s">
        <v>116</v>
      </c>
      <c r="F32" s="198" t="s">
        <v>89</v>
      </c>
      <c r="G32" s="196" t="s">
        <v>119</v>
      </c>
      <c r="H32" s="196" t="s">
        <v>120</v>
      </c>
      <c r="I32" s="194" t="s">
        <v>117</v>
      </c>
      <c r="J32" s="194"/>
      <c r="K32" s="201"/>
    </row>
    <row r="33" spans="1:14" ht="20.100000000000001" customHeight="1" thickBot="1">
      <c r="A33" s="190"/>
      <c r="B33" s="195"/>
      <c r="C33" s="200"/>
      <c r="D33" s="199"/>
      <c r="E33" s="199"/>
      <c r="F33" s="199"/>
      <c r="G33" s="200"/>
      <c r="H33" s="200"/>
      <c r="I33" s="174" t="s">
        <v>1138</v>
      </c>
      <c r="J33" s="174" t="s">
        <v>1139</v>
      </c>
      <c r="K33" s="17" t="s">
        <v>1140</v>
      </c>
    </row>
    <row r="34" spans="1:14" ht="20.100000000000001" customHeight="1">
      <c r="A34" s="189"/>
      <c r="B34" s="178" t="s">
        <v>418</v>
      </c>
      <c r="C34" s="178" t="s">
        <v>594</v>
      </c>
      <c r="D34" s="178">
        <v>10</v>
      </c>
      <c r="E34" s="178" t="s">
        <v>255</v>
      </c>
      <c r="F34" s="178">
        <v>65</v>
      </c>
      <c r="G34" s="178">
        <v>1.6</v>
      </c>
      <c r="H34" s="178" t="s">
        <v>35</v>
      </c>
      <c r="I34" s="42">
        <v>4135.7142857142853</v>
      </c>
      <c r="J34" s="42">
        <f t="shared" ref="J34:J43" si="4">I34/1.54*1.35</f>
        <v>3625.4638218923928</v>
      </c>
      <c r="K34" s="43">
        <f t="shared" ref="K34:K43" si="5">I34/1.54*1.2</f>
        <v>3222.6345083487936</v>
      </c>
    </row>
    <row r="35" spans="1:14" ht="20.100000000000001" customHeight="1">
      <c r="A35" s="189"/>
      <c r="B35" s="41" t="s">
        <v>419</v>
      </c>
      <c r="C35" s="41" t="s">
        <v>595</v>
      </c>
      <c r="D35" s="7">
        <v>20</v>
      </c>
      <c r="E35" s="7" t="s">
        <v>256</v>
      </c>
      <c r="F35" s="7">
        <v>65</v>
      </c>
      <c r="G35" s="7">
        <v>1.6</v>
      </c>
      <c r="H35" s="7" t="s">
        <v>35</v>
      </c>
      <c r="I35" s="44">
        <v>4412.5</v>
      </c>
      <c r="J35" s="45">
        <f t="shared" si="4"/>
        <v>3868.1006493506497</v>
      </c>
      <c r="K35" s="46">
        <f t="shared" si="5"/>
        <v>3438.3116883116882</v>
      </c>
    </row>
    <row r="36" spans="1:14" ht="20.100000000000001" customHeight="1">
      <c r="A36" s="189"/>
      <c r="B36" s="178" t="s">
        <v>420</v>
      </c>
      <c r="C36" s="178" t="s">
        <v>596</v>
      </c>
      <c r="D36" s="178">
        <v>30</v>
      </c>
      <c r="E36" s="178" t="s">
        <v>257</v>
      </c>
      <c r="F36" s="178">
        <v>65</v>
      </c>
      <c r="G36" s="178">
        <v>2.6</v>
      </c>
      <c r="H36" s="178" t="s">
        <v>36</v>
      </c>
      <c r="I36" s="42">
        <v>7181.2499999999991</v>
      </c>
      <c r="J36" s="42">
        <f t="shared" si="4"/>
        <v>6295.2516233766228</v>
      </c>
      <c r="K36" s="43">
        <f t="shared" si="5"/>
        <v>5595.7792207792199</v>
      </c>
    </row>
    <row r="37" spans="1:14" ht="20.100000000000001" customHeight="1">
      <c r="A37" s="189"/>
      <c r="B37" s="41" t="s">
        <v>421</v>
      </c>
      <c r="C37" s="41" t="s">
        <v>597</v>
      </c>
      <c r="D37" s="7">
        <v>40</v>
      </c>
      <c r="E37" s="7" t="s">
        <v>229</v>
      </c>
      <c r="F37" s="7">
        <v>65</v>
      </c>
      <c r="G37" s="7">
        <v>2.6</v>
      </c>
      <c r="H37" s="7" t="s">
        <v>36</v>
      </c>
      <c r="I37" s="44">
        <v>7354.4642857142853</v>
      </c>
      <c r="J37" s="45">
        <f t="shared" si="4"/>
        <v>6447.0953153988867</v>
      </c>
      <c r="K37" s="46">
        <f t="shared" si="5"/>
        <v>5730.7513914656765</v>
      </c>
    </row>
    <row r="38" spans="1:14" ht="20.100000000000001" customHeight="1">
      <c r="A38" s="189"/>
      <c r="B38" s="178" t="s">
        <v>422</v>
      </c>
      <c r="C38" s="178" t="s">
        <v>598</v>
      </c>
      <c r="D38" s="178">
        <v>50</v>
      </c>
      <c r="E38" s="178" t="s">
        <v>258</v>
      </c>
      <c r="F38" s="178">
        <v>65</v>
      </c>
      <c r="G38" s="178">
        <v>3.6</v>
      </c>
      <c r="H38" s="178" t="s">
        <v>37</v>
      </c>
      <c r="I38" s="42">
        <v>9257.1428571428569</v>
      </c>
      <c r="J38" s="42">
        <f t="shared" si="4"/>
        <v>8115.0278293135434</v>
      </c>
      <c r="K38" s="43">
        <f t="shared" si="5"/>
        <v>7213.3580705009272</v>
      </c>
      <c r="M38"/>
      <c r="N38" s="15"/>
    </row>
    <row r="39" spans="1:14" ht="20.100000000000001" customHeight="1">
      <c r="A39" s="189"/>
      <c r="B39" s="41" t="s">
        <v>423</v>
      </c>
      <c r="C39" s="41" t="s">
        <v>599</v>
      </c>
      <c r="D39" s="7">
        <v>60</v>
      </c>
      <c r="E39" s="7" t="s">
        <v>242</v>
      </c>
      <c r="F39" s="7">
        <v>65</v>
      </c>
      <c r="G39" s="7">
        <v>3.6</v>
      </c>
      <c r="H39" s="7" t="s">
        <v>37</v>
      </c>
      <c r="I39" s="44">
        <v>9845.5357142857138</v>
      </c>
      <c r="J39" s="45">
        <f t="shared" si="4"/>
        <v>8630.8267625231911</v>
      </c>
      <c r="K39" s="46">
        <f t="shared" si="5"/>
        <v>7671.8460111317245</v>
      </c>
      <c r="M39"/>
      <c r="N39" s="15"/>
    </row>
    <row r="40" spans="1:14" ht="20.100000000000001" customHeight="1">
      <c r="A40" s="189"/>
      <c r="B40" s="178" t="s">
        <v>424</v>
      </c>
      <c r="C40" s="178" t="s">
        <v>600</v>
      </c>
      <c r="D40" s="178">
        <v>70</v>
      </c>
      <c r="E40" s="178" t="s">
        <v>259</v>
      </c>
      <c r="F40" s="178">
        <v>65</v>
      </c>
      <c r="G40" s="178">
        <v>4.5999999999999996</v>
      </c>
      <c r="H40" s="178" t="s">
        <v>38</v>
      </c>
      <c r="I40" s="42">
        <v>11852.678571428571</v>
      </c>
      <c r="J40" s="42">
        <f t="shared" si="4"/>
        <v>10390.335111317254</v>
      </c>
      <c r="K40" s="43">
        <f t="shared" si="5"/>
        <v>9235.8534322820033</v>
      </c>
      <c r="M40"/>
      <c r="N40" s="15"/>
    </row>
    <row r="41" spans="1:14" ht="20.100000000000001" customHeight="1">
      <c r="A41" s="189"/>
      <c r="B41" s="41" t="s">
        <v>425</v>
      </c>
      <c r="C41" s="41" t="s">
        <v>601</v>
      </c>
      <c r="D41" s="7">
        <v>80</v>
      </c>
      <c r="E41" s="7" t="s">
        <v>233</v>
      </c>
      <c r="F41" s="7">
        <v>65</v>
      </c>
      <c r="G41" s="7">
        <v>4.5999999999999996</v>
      </c>
      <c r="H41" s="7" t="s">
        <v>38</v>
      </c>
      <c r="I41" s="44">
        <v>12025.892857142857</v>
      </c>
      <c r="J41" s="45">
        <f t="shared" si="4"/>
        <v>10542.178803339517</v>
      </c>
      <c r="K41" s="46">
        <f t="shared" si="5"/>
        <v>9370.8256029684599</v>
      </c>
      <c r="M41"/>
      <c r="N41" s="15"/>
    </row>
    <row r="42" spans="1:14" ht="20.100000000000001" customHeight="1">
      <c r="A42" s="189"/>
      <c r="B42" s="178" t="s">
        <v>426</v>
      </c>
      <c r="C42" s="178" t="s">
        <v>602</v>
      </c>
      <c r="D42" s="178">
        <v>90</v>
      </c>
      <c r="E42" s="178" t="s">
        <v>261</v>
      </c>
      <c r="F42" s="178">
        <v>65</v>
      </c>
      <c r="G42" s="178">
        <v>5.5</v>
      </c>
      <c r="H42" s="178" t="s">
        <v>39</v>
      </c>
      <c r="I42" s="42">
        <v>14864.285714285714</v>
      </c>
      <c r="J42" s="42">
        <f t="shared" si="4"/>
        <v>13030.380333951764</v>
      </c>
      <c r="K42" s="43">
        <f t="shared" si="5"/>
        <v>11582.56029684601</v>
      </c>
      <c r="M42"/>
      <c r="N42" s="15"/>
    </row>
    <row r="43" spans="1:14" ht="20.100000000000001" customHeight="1" thickBot="1">
      <c r="A43" s="190"/>
      <c r="B43" s="47" t="s">
        <v>427</v>
      </c>
      <c r="C43" s="47" t="s">
        <v>603</v>
      </c>
      <c r="D43" s="48">
        <v>100</v>
      </c>
      <c r="E43" s="48" t="s">
        <v>260</v>
      </c>
      <c r="F43" s="48">
        <v>65</v>
      </c>
      <c r="G43" s="48">
        <v>5.5</v>
      </c>
      <c r="H43" s="48" t="s">
        <v>39</v>
      </c>
      <c r="I43" s="49">
        <v>15037.499999999998</v>
      </c>
      <c r="J43" s="50">
        <f t="shared" si="4"/>
        <v>13182.224025974025</v>
      </c>
      <c r="K43" s="51">
        <f t="shared" si="5"/>
        <v>11717.532467532466</v>
      </c>
      <c r="M43"/>
      <c r="N43" s="15"/>
    </row>
    <row r="44" spans="1:14" ht="19.899999999999999" customHeight="1" thickBot="1">
      <c r="A44" s="191" t="s">
        <v>169</v>
      </c>
      <c r="B44" s="192"/>
      <c r="C44" s="192"/>
      <c r="D44" s="192"/>
      <c r="E44" s="192"/>
      <c r="F44" s="192"/>
      <c r="G44" s="192"/>
      <c r="H44" s="192"/>
      <c r="I44" s="192"/>
      <c r="J44" s="192"/>
      <c r="K44" s="193"/>
    </row>
    <row r="45" spans="1:14" ht="19.899999999999999" customHeight="1">
      <c r="A45" s="188" t="s">
        <v>0</v>
      </c>
      <c r="B45" s="194" t="s">
        <v>5</v>
      </c>
      <c r="C45" s="196" t="s">
        <v>474</v>
      </c>
      <c r="D45" s="198" t="s">
        <v>108</v>
      </c>
      <c r="E45" s="198" t="s">
        <v>116</v>
      </c>
      <c r="F45" s="198" t="s">
        <v>89</v>
      </c>
      <c r="G45" s="196" t="s">
        <v>119</v>
      </c>
      <c r="H45" s="196" t="s">
        <v>120</v>
      </c>
      <c r="I45" s="194" t="s">
        <v>117</v>
      </c>
      <c r="J45" s="194"/>
      <c r="K45" s="201"/>
    </row>
    <row r="46" spans="1:14" ht="19.149999999999999" customHeight="1" thickBot="1">
      <c r="A46" s="190"/>
      <c r="B46" s="195"/>
      <c r="C46" s="200"/>
      <c r="D46" s="199"/>
      <c r="E46" s="199"/>
      <c r="F46" s="199"/>
      <c r="G46" s="200"/>
      <c r="H46" s="200"/>
      <c r="I46" s="174" t="s">
        <v>1138</v>
      </c>
      <c r="J46" s="174" t="s">
        <v>1139</v>
      </c>
      <c r="K46" s="17" t="s">
        <v>1140</v>
      </c>
    </row>
    <row r="47" spans="1:14" ht="19.899999999999999" customHeight="1">
      <c r="A47" s="202"/>
      <c r="B47" s="178" t="s">
        <v>192</v>
      </c>
      <c r="C47" s="178" t="s">
        <v>616</v>
      </c>
      <c r="D47" s="178">
        <v>10</v>
      </c>
      <c r="E47" s="178" t="s">
        <v>219</v>
      </c>
      <c r="F47" s="178">
        <v>65</v>
      </c>
      <c r="G47" s="178">
        <v>1.3</v>
      </c>
      <c r="H47" s="178" t="s">
        <v>27</v>
      </c>
      <c r="I47" s="42">
        <v>3700.8928571428569</v>
      </c>
      <c r="J47" s="42">
        <f t="shared" ref="J47:J57" si="6">I47/1.54*1.35</f>
        <v>3244.2891929499074</v>
      </c>
      <c r="K47" s="43">
        <f t="shared" ref="K47:K57" si="7">I47/1.54*1.2</f>
        <v>2883.8126159554727</v>
      </c>
    </row>
    <row r="48" spans="1:14" ht="19.899999999999999" customHeight="1">
      <c r="A48" s="203"/>
      <c r="B48" s="41" t="s">
        <v>193</v>
      </c>
      <c r="C48" s="41" t="s">
        <v>617</v>
      </c>
      <c r="D48" s="7">
        <v>20</v>
      </c>
      <c r="E48" s="7" t="s">
        <v>240</v>
      </c>
      <c r="F48" s="7">
        <v>65</v>
      </c>
      <c r="G48" s="7">
        <v>1.7</v>
      </c>
      <c r="H48" s="7" t="s">
        <v>77</v>
      </c>
      <c r="I48" s="44">
        <v>4380.3571428571422</v>
      </c>
      <c r="J48" s="45">
        <f t="shared" si="6"/>
        <v>3839.9234693877547</v>
      </c>
      <c r="K48" s="46">
        <f t="shared" si="7"/>
        <v>3413.2653061224487</v>
      </c>
    </row>
    <row r="49" spans="1:14" ht="19.899999999999999" customHeight="1">
      <c r="A49" s="203"/>
      <c r="B49" s="178" t="s">
        <v>194</v>
      </c>
      <c r="C49" s="178" t="s">
        <v>618</v>
      </c>
      <c r="D49" s="178">
        <v>30</v>
      </c>
      <c r="E49" s="178" t="s">
        <v>241</v>
      </c>
      <c r="F49" s="178">
        <v>65</v>
      </c>
      <c r="G49" s="178">
        <v>1.8</v>
      </c>
      <c r="H49" s="178" t="s">
        <v>51</v>
      </c>
      <c r="I49" s="42">
        <v>5537.4999999999991</v>
      </c>
      <c r="J49" s="42">
        <f t="shared" si="6"/>
        <v>4854.301948051947</v>
      </c>
      <c r="K49" s="43">
        <f t="shared" si="7"/>
        <v>4314.9350649350636</v>
      </c>
    </row>
    <row r="50" spans="1:14" ht="19.899999999999999" customHeight="1">
      <c r="A50" s="203"/>
      <c r="B50" s="41" t="s">
        <v>195</v>
      </c>
      <c r="C50" s="41" t="s">
        <v>619</v>
      </c>
      <c r="D50" s="7">
        <v>40</v>
      </c>
      <c r="E50" s="7" t="s">
        <v>229</v>
      </c>
      <c r="F50" s="7">
        <v>65</v>
      </c>
      <c r="G50" s="7">
        <v>2</v>
      </c>
      <c r="H50" s="7" t="s">
        <v>28</v>
      </c>
      <c r="I50" s="44">
        <v>6056.2499999999991</v>
      </c>
      <c r="J50" s="45">
        <f t="shared" si="6"/>
        <v>5309.0503246753242</v>
      </c>
      <c r="K50" s="46">
        <f t="shared" si="7"/>
        <v>4719.1558441558427</v>
      </c>
    </row>
    <row r="51" spans="1:14" ht="19.899999999999999" customHeight="1">
      <c r="A51" s="203"/>
      <c r="B51" s="178" t="s">
        <v>196</v>
      </c>
      <c r="C51" s="178" t="s">
        <v>620</v>
      </c>
      <c r="D51" s="178">
        <v>50</v>
      </c>
      <c r="E51" s="178" t="s">
        <v>230</v>
      </c>
      <c r="F51" s="178">
        <v>65</v>
      </c>
      <c r="G51" s="178">
        <v>2.2999999999999998</v>
      </c>
      <c r="H51" s="178" t="s">
        <v>29</v>
      </c>
      <c r="I51" s="42">
        <v>6904.4642857142853</v>
      </c>
      <c r="J51" s="42">
        <f t="shared" si="6"/>
        <v>6052.6147959183681</v>
      </c>
      <c r="K51" s="43">
        <f t="shared" si="7"/>
        <v>5380.1020408163267</v>
      </c>
    </row>
    <row r="52" spans="1:14" ht="19.899999999999999" customHeight="1">
      <c r="A52" s="203"/>
      <c r="B52" s="41" t="s">
        <v>197</v>
      </c>
      <c r="C52" s="41" t="s">
        <v>621</v>
      </c>
      <c r="D52" s="7">
        <v>60</v>
      </c>
      <c r="E52" s="7" t="s">
        <v>242</v>
      </c>
      <c r="F52" s="7">
        <v>65</v>
      </c>
      <c r="G52" s="7">
        <v>2.7</v>
      </c>
      <c r="H52" s="7" t="s">
        <v>30</v>
      </c>
      <c r="I52" s="44">
        <v>8046.4285714285706</v>
      </c>
      <c r="J52" s="45">
        <f t="shared" si="6"/>
        <v>7053.6873840445269</v>
      </c>
      <c r="K52" s="46">
        <f t="shared" si="7"/>
        <v>6269.9443413729123</v>
      </c>
    </row>
    <row r="53" spans="1:14" ht="19.899999999999999" customHeight="1">
      <c r="A53" s="203"/>
      <c r="B53" s="178" t="s">
        <v>198</v>
      </c>
      <c r="C53" s="178" t="s">
        <v>622</v>
      </c>
      <c r="D53" s="178">
        <v>70</v>
      </c>
      <c r="E53" s="178" t="s">
        <v>232</v>
      </c>
      <c r="F53" s="178">
        <v>65</v>
      </c>
      <c r="G53" s="178">
        <v>2.9</v>
      </c>
      <c r="H53" s="178" t="s">
        <v>31</v>
      </c>
      <c r="I53" s="42">
        <v>8808.0357142857138</v>
      </c>
      <c r="J53" s="42">
        <f t="shared" si="6"/>
        <v>7721.3300092764384</v>
      </c>
      <c r="K53" s="43">
        <f t="shared" si="7"/>
        <v>6863.4044526901662</v>
      </c>
    </row>
    <row r="54" spans="1:14" ht="19.899999999999999" customHeight="1">
      <c r="A54" s="203"/>
      <c r="B54" s="41" t="s">
        <v>199</v>
      </c>
      <c r="C54" s="41" t="s">
        <v>623</v>
      </c>
      <c r="D54" s="7">
        <v>80</v>
      </c>
      <c r="E54" s="7" t="s">
        <v>233</v>
      </c>
      <c r="F54" s="7">
        <v>65</v>
      </c>
      <c r="G54" s="7">
        <v>3.2</v>
      </c>
      <c r="H54" s="7" t="s">
        <v>32</v>
      </c>
      <c r="I54" s="44">
        <v>9603.5714285714275</v>
      </c>
      <c r="J54" s="45">
        <f t="shared" si="6"/>
        <v>8418.7152133580694</v>
      </c>
      <c r="K54" s="46">
        <f t="shared" si="7"/>
        <v>7483.3024118738385</v>
      </c>
    </row>
    <row r="55" spans="1:14" ht="19.899999999999999" customHeight="1">
      <c r="A55" s="203"/>
      <c r="B55" s="178" t="s">
        <v>200</v>
      </c>
      <c r="C55" s="178" t="s">
        <v>624</v>
      </c>
      <c r="D55" s="178">
        <v>90</v>
      </c>
      <c r="E55" s="178" t="s">
        <v>234</v>
      </c>
      <c r="F55" s="178">
        <v>65</v>
      </c>
      <c r="G55" s="178">
        <v>3.6</v>
      </c>
      <c r="H55" s="178" t="s">
        <v>33</v>
      </c>
      <c r="I55" s="42">
        <v>11230.357142857141</v>
      </c>
      <c r="J55" s="42">
        <f t="shared" si="6"/>
        <v>9844.7935992578841</v>
      </c>
      <c r="K55" s="43">
        <f t="shared" si="7"/>
        <v>8750.9276437847839</v>
      </c>
    </row>
    <row r="56" spans="1:14" ht="19.899999999999999" customHeight="1">
      <c r="A56" s="203"/>
      <c r="B56" s="41" t="s">
        <v>201</v>
      </c>
      <c r="C56" s="41" t="s">
        <v>614</v>
      </c>
      <c r="D56" s="7">
        <v>100</v>
      </c>
      <c r="E56" s="12" t="s">
        <v>235</v>
      </c>
      <c r="F56" s="7">
        <v>65</v>
      </c>
      <c r="G56" s="7">
        <v>4.8</v>
      </c>
      <c r="H56" s="7" t="s">
        <v>34</v>
      </c>
      <c r="I56" s="44">
        <v>12025.892857142857</v>
      </c>
      <c r="J56" s="45">
        <f t="shared" si="6"/>
        <v>10542.178803339517</v>
      </c>
      <c r="K56" s="46">
        <f t="shared" si="7"/>
        <v>9370.8256029684599</v>
      </c>
    </row>
    <row r="57" spans="1:14" ht="19.899999999999999" customHeight="1" thickBot="1">
      <c r="A57" s="210"/>
      <c r="B57" s="24" t="s">
        <v>191</v>
      </c>
      <c r="C57" s="24" t="s">
        <v>615</v>
      </c>
      <c r="D57" s="24">
        <v>200</v>
      </c>
      <c r="E57" s="24" t="s">
        <v>266</v>
      </c>
      <c r="F57" s="24">
        <v>65</v>
      </c>
      <c r="G57" s="24">
        <v>8</v>
      </c>
      <c r="H57" s="24" t="s">
        <v>52</v>
      </c>
      <c r="I57" s="54">
        <v>24830.357142857141</v>
      </c>
      <c r="J57" s="54">
        <f t="shared" si="6"/>
        <v>21766.871521335808</v>
      </c>
      <c r="K57" s="55">
        <f t="shared" si="7"/>
        <v>19348.330241187381</v>
      </c>
    </row>
    <row r="58" spans="1:14" ht="20.100000000000001" customHeight="1" thickBot="1">
      <c r="A58" s="207" t="s">
        <v>168</v>
      </c>
      <c r="B58" s="208"/>
      <c r="C58" s="208"/>
      <c r="D58" s="208"/>
      <c r="E58" s="208"/>
      <c r="F58" s="208"/>
      <c r="G58" s="208"/>
      <c r="H58" s="208"/>
      <c r="I58" s="208"/>
      <c r="J58" s="208"/>
      <c r="K58" s="209"/>
      <c r="M58"/>
      <c r="N58" s="15"/>
    </row>
    <row r="59" spans="1:14" ht="20.100000000000001" customHeight="1">
      <c r="A59" s="204" t="s">
        <v>0</v>
      </c>
      <c r="B59" s="196" t="s">
        <v>5</v>
      </c>
      <c r="C59" s="196" t="s">
        <v>474</v>
      </c>
      <c r="D59" s="198" t="s">
        <v>108</v>
      </c>
      <c r="E59" s="198" t="s">
        <v>116</v>
      </c>
      <c r="F59" s="198" t="s">
        <v>89</v>
      </c>
      <c r="G59" s="196" t="s">
        <v>119</v>
      </c>
      <c r="H59" s="196" t="s">
        <v>120</v>
      </c>
      <c r="I59" s="211" t="s">
        <v>117</v>
      </c>
      <c r="J59" s="212"/>
      <c r="K59" s="213"/>
      <c r="M59"/>
      <c r="N59" s="15"/>
    </row>
    <row r="60" spans="1:14" ht="20.100000000000001" customHeight="1" thickBot="1">
      <c r="A60" s="210"/>
      <c r="B60" s="200"/>
      <c r="C60" s="200"/>
      <c r="D60" s="199"/>
      <c r="E60" s="199"/>
      <c r="F60" s="199"/>
      <c r="G60" s="200"/>
      <c r="H60" s="200"/>
      <c r="I60" s="174" t="s">
        <v>1138</v>
      </c>
      <c r="J60" s="174" t="s">
        <v>1139</v>
      </c>
      <c r="K60" s="17" t="s">
        <v>1140</v>
      </c>
      <c r="M60"/>
      <c r="N60" s="15"/>
    </row>
    <row r="61" spans="1:14" ht="19.899999999999999" customHeight="1">
      <c r="A61" s="189"/>
      <c r="B61" s="178" t="s">
        <v>170</v>
      </c>
      <c r="C61" s="178" t="s">
        <v>785</v>
      </c>
      <c r="D61" s="178">
        <v>10</v>
      </c>
      <c r="E61" s="178" t="s">
        <v>219</v>
      </c>
      <c r="F61" s="178">
        <v>65</v>
      </c>
      <c r="G61" s="178">
        <v>2.2000000000000002</v>
      </c>
      <c r="H61" s="178" t="s">
        <v>20</v>
      </c>
      <c r="I61" s="42">
        <v>5174.1071428571422</v>
      </c>
      <c r="J61" s="42">
        <f t="shared" ref="J61:J81" si="8">I61/1.54*1.35</f>
        <v>4535.7432745825599</v>
      </c>
      <c r="K61" s="43">
        <f t="shared" ref="K61:K81" si="9">I61/1.54*1.2</f>
        <v>4031.7717996289416</v>
      </c>
      <c r="M61"/>
      <c r="N61" s="15"/>
    </row>
    <row r="62" spans="1:14" ht="20.100000000000001" customHeight="1">
      <c r="A62" s="189"/>
      <c r="B62" s="41" t="s">
        <v>171</v>
      </c>
      <c r="C62" s="41" t="s">
        <v>786</v>
      </c>
      <c r="D62" s="7">
        <v>20</v>
      </c>
      <c r="E62" s="7" t="s">
        <v>240</v>
      </c>
      <c r="F62" s="7">
        <v>65</v>
      </c>
      <c r="G62" s="7">
        <v>2.6</v>
      </c>
      <c r="H62" s="7" t="s">
        <v>20</v>
      </c>
      <c r="I62" s="44">
        <v>5347.3214285714284</v>
      </c>
      <c r="J62" s="44">
        <f t="shared" si="8"/>
        <v>4687.5869666048238</v>
      </c>
      <c r="K62" s="46">
        <f t="shared" si="9"/>
        <v>4166.7439703153987</v>
      </c>
    </row>
    <row r="63" spans="1:14" ht="20.100000000000001" customHeight="1">
      <c r="A63" s="189"/>
      <c r="B63" s="178" t="s">
        <v>172</v>
      </c>
      <c r="C63" s="178" t="s">
        <v>787</v>
      </c>
      <c r="D63" s="178">
        <v>30</v>
      </c>
      <c r="E63" s="178" t="s">
        <v>241</v>
      </c>
      <c r="F63" s="178">
        <v>65</v>
      </c>
      <c r="G63" s="178">
        <v>2.6</v>
      </c>
      <c r="H63" s="178" t="s">
        <v>48</v>
      </c>
      <c r="I63" s="42">
        <v>6904.4642857142853</v>
      </c>
      <c r="J63" s="42">
        <f t="shared" si="8"/>
        <v>6052.6147959183681</v>
      </c>
      <c r="K63" s="43">
        <f t="shared" si="9"/>
        <v>5380.1020408163267</v>
      </c>
    </row>
    <row r="64" spans="1:14" ht="20.100000000000001" customHeight="1">
      <c r="A64" s="189"/>
      <c r="B64" s="41" t="s">
        <v>173</v>
      </c>
      <c r="C64" s="41" t="s">
        <v>788</v>
      </c>
      <c r="D64" s="7">
        <v>40</v>
      </c>
      <c r="E64" s="7" t="s">
        <v>229</v>
      </c>
      <c r="F64" s="7">
        <v>65</v>
      </c>
      <c r="G64" s="7">
        <v>2.6</v>
      </c>
      <c r="H64" s="7" t="s">
        <v>48</v>
      </c>
      <c r="I64" s="44">
        <v>7077.6785714285706</v>
      </c>
      <c r="J64" s="44">
        <f t="shared" si="8"/>
        <v>6204.4584879406302</v>
      </c>
      <c r="K64" s="46">
        <f t="shared" si="9"/>
        <v>5515.0742115027815</v>
      </c>
    </row>
    <row r="65" spans="1:12" ht="20.100000000000001" customHeight="1">
      <c r="A65" s="189"/>
      <c r="B65" s="178" t="s">
        <v>174</v>
      </c>
      <c r="C65" s="178" t="s">
        <v>789</v>
      </c>
      <c r="D65" s="178">
        <v>50</v>
      </c>
      <c r="E65" s="178" t="s">
        <v>230</v>
      </c>
      <c r="F65" s="178">
        <v>65</v>
      </c>
      <c r="G65" s="178">
        <v>3</v>
      </c>
      <c r="H65" s="178" t="s">
        <v>21</v>
      </c>
      <c r="I65" s="42">
        <v>7873.2142857142853</v>
      </c>
      <c r="J65" s="42">
        <f t="shared" si="8"/>
        <v>6901.843692022263</v>
      </c>
      <c r="K65" s="43">
        <f t="shared" si="9"/>
        <v>6134.9721706864557</v>
      </c>
    </row>
    <row r="66" spans="1:12" ht="20.100000000000001" customHeight="1">
      <c r="A66" s="189"/>
      <c r="B66" s="41" t="s">
        <v>175</v>
      </c>
      <c r="C66" s="41" t="s">
        <v>790</v>
      </c>
      <c r="D66" s="7">
        <v>60</v>
      </c>
      <c r="E66" s="7" t="s">
        <v>242</v>
      </c>
      <c r="F66" s="7">
        <v>65</v>
      </c>
      <c r="G66" s="7">
        <v>3</v>
      </c>
      <c r="H66" s="7" t="s">
        <v>21</v>
      </c>
      <c r="I66" s="44">
        <v>8461.6071428571413</v>
      </c>
      <c r="J66" s="44">
        <f t="shared" si="8"/>
        <v>7417.6426252319097</v>
      </c>
      <c r="K66" s="46">
        <f t="shared" si="9"/>
        <v>6593.4601113172521</v>
      </c>
      <c r="L66" s="16"/>
    </row>
    <row r="67" spans="1:12" ht="20.100000000000001" customHeight="1">
      <c r="A67" s="189"/>
      <c r="B67" s="178" t="s">
        <v>176</v>
      </c>
      <c r="C67" s="178" t="s">
        <v>791</v>
      </c>
      <c r="D67" s="178">
        <v>70</v>
      </c>
      <c r="E67" s="178" t="s">
        <v>232</v>
      </c>
      <c r="F67" s="178">
        <v>65</v>
      </c>
      <c r="G67" s="178">
        <v>3.6</v>
      </c>
      <c r="H67" s="178" t="s">
        <v>22</v>
      </c>
      <c r="I67" s="42">
        <v>9673.2142857142844</v>
      </c>
      <c r="J67" s="42">
        <f t="shared" si="8"/>
        <v>8479.7657699443407</v>
      </c>
      <c r="K67" s="43">
        <f t="shared" si="9"/>
        <v>7537.5695732838576</v>
      </c>
      <c r="L67" s="16"/>
    </row>
    <row r="68" spans="1:12" ht="20.100000000000001" customHeight="1">
      <c r="A68" s="189"/>
      <c r="B68" s="41" t="s">
        <v>177</v>
      </c>
      <c r="C68" s="41" t="s">
        <v>792</v>
      </c>
      <c r="D68" s="7">
        <v>80</v>
      </c>
      <c r="E68" s="7" t="s">
        <v>233</v>
      </c>
      <c r="F68" s="7">
        <v>65</v>
      </c>
      <c r="G68" s="7">
        <v>3.6</v>
      </c>
      <c r="H68" s="7" t="s">
        <v>22</v>
      </c>
      <c r="I68" s="44">
        <v>9845.5357142857138</v>
      </c>
      <c r="J68" s="44">
        <f t="shared" si="8"/>
        <v>8630.8267625231911</v>
      </c>
      <c r="K68" s="46">
        <f t="shared" si="9"/>
        <v>7671.8460111317245</v>
      </c>
      <c r="L68" s="16"/>
    </row>
    <row r="69" spans="1:12" ht="20.100000000000001" customHeight="1">
      <c r="A69" s="189"/>
      <c r="B69" s="178" t="s">
        <v>178</v>
      </c>
      <c r="C69" s="178" t="s">
        <v>793</v>
      </c>
      <c r="D69" s="178">
        <v>90</v>
      </c>
      <c r="E69" s="178" t="s">
        <v>234</v>
      </c>
      <c r="F69" s="178">
        <v>65</v>
      </c>
      <c r="G69" s="178">
        <v>4.4000000000000004</v>
      </c>
      <c r="H69" s="178" t="s">
        <v>23</v>
      </c>
      <c r="I69" s="42">
        <v>12441.964285714284</v>
      </c>
      <c r="J69" s="42">
        <f t="shared" si="8"/>
        <v>10906.916743970314</v>
      </c>
      <c r="K69" s="43">
        <f t="shared" si="9"/>
        <v>9695.0371057513894</v>
      </c>
      <c r="L69" s="16"/>
    </row>
    <row r="70" spans="1:12" ht="20.100000000000001" customHeight="1">
      <c r="A70" s="189"/>
      <c r="B70" s="41" t="s">
        <v>179</v>
      </c>
      <c r="C70" s="41" t="s">
        <v>794</v>
      </c>
      <c r="D70" s="7">
        <v>100</v>
      </c>
      <c r="E70" s="12" t="s">
        <v>806</v>
      </c>
      <c r="F70" s="7">
        <v>65</v>
      </c>
      <c r="G70" s="7">
        <v>4.4000000000000004</v>
      </c>
      <c r="H70" s="7" t="s">
        <v>23</v>
      </c>
      <c r="I70" s="44">
        <v>12614.285714285714</v>
      </c>
      <c r="J70" s="44">
        <f t="shared" si="8"/>
        <v>11057.977736549165</v>
      </c>
      <c r="K70" s="46">
        <f t="shared" si="9"/>
        <v>9829.3135435992572</v>
      </c>
      <c r="L70" s="16"/>
    </row>
    <row r="71" spans="1:12" ht="20.100000000000001" customHeight="1">
      <c r="A71" s="189"/>
      <c r="B71" s="178" t="s">
        <v>180</v>
      </c>
      <c r="C71" s="178" t="s">
        <v>795</v>
      </c>
      <c r="D71" s="178">
        <v>120</v>
      </c>
      <c r="E71" s="178" t="s">
        <v>306</v>
      </c>
      <c r="F71" s="178">
        <v>65</v>
      </c>
      <c r="G71" s="178">
        <v>5.0999999999999996</v>
      </c>
      <c r="H71" s="178" t="s">
        <v>24</v>
      </c>
      <c r="I71" s="42">
        <v>14864.285714285714</v>
      </c>
      <c r="J71" s="42">
        <f t="shared" si="8"/>
        <v>13030.380333951764</v>
      </c>
      <c r="K71" s="43">
        <f t="shared" si="9"/>
        <v>11582.56029684601</v>
      </c>
      <c r="L71" s="16"/>
    </row>
    <row r="72" spans="1:12" ht="20.100000000000001" customHeight="1">
      <c r="A72" s="189"/>
      <c r="B72" s="41" t="s">
        <v>181</v>
      </c>
      <c r="C72" s="41" t="s">
        <v>796</v>
      </c>
      <c r="D72" s="7">
        <v>140</v>
      </c>
      <c r="E72" s="7" t="s">
        <v>750</v>
      </c>
      <c r="F72" s="7">
        <v>65</v>
      </c>
      <c r="G72" s="7">
        <v>5.9</v>
      </c>
      <c r="H72" s="7" t="s">
        <v>43</v>
      </c>
      <c r="I72" s="44">
        <v>16075.892857142855</v>
      </c>
      <c r="J72" s="44">
        <f t="shared" si="8"/>
        <v>14092.50347866419</v>
      </c>
      <c r="K72" s="46">
        <f t="shared" si="9"/>
        <v>12526.669758812614</v>
      </c>
      <c r="L72" s="16"/>
    </row>
    <row r="73" spans="1:12" ht="20.100000000000001" customHeight="1">
      <c r="A73" s="189"/>
      <c r="B73" s="178" t="s">
        <v>182</v>
      </c>
      <c r="C73" s="178" t="s">
        <v>797</v>
      </c>
      <c r="D73" s="178">
        <v>150</v>
      </c>
      <c r="E73" s="178" t="s">
        <v>749</v>
      </c>
      <c r="F73" s="178">
        <v>65</v>
      </c>
      <c r="G73" s="178">
        <v>6.4</v>
      </c>
      <c r="H73" s="178" t="s">
        <v>25</v>
      </c>
      <c r="I73" s="42">
        <v>18256.25</v>
      </c>
      <c r="J73" s="42">
        <f t="shared" si="8"/>
        <v>16003.855519480519</v>
      </c>
      <c r="K73" s="43">
        <f t="shared" si="9"/>
        <v>14225.64935064935</v>
      </c>
      <c r="L73" s="16"/>
    </row>
    <row r="74" spans="1:12" ht="20.100000000000001" customHeight="1">
      <c r="A74" s="189"/>
      <c r="B74" s="41" t="s">
        <v>183</v>
      </c>
      <c r="C74" s="41" t="s">
        <v>798</v>
      </c>
      <c r="D74" s="7">
        <v>160</v>
      </c>
      <c r="E74" s="7" t="s">
        <v>751</v>
      </c>
      <c r="F74" s="7">
        <v>65</v>
      </c>
      <c r="G74" s="7">
        <v>6.4</v>
      </c>
      <c r="H74" s="7" t="s">
        <v>46</v>
      </c>
      <c r="I74" s="44">
        <v>19640.178571428569</v>
      </c>
      <c r="J74" s="44">
        <f t="shared" si="8"/>
        <v>17217.039656771798</v>
      </c>
      <c r="K74" s="46">
        <f t="shared" si="9"/>
        <v>15304.035250463818</v>
      </c>
      <c r="L74" s="16"/>
    </row>
    <row r="75" spans="1:12" ht="20.100000000000001" customHeight="1">
      <c r="A75" s="189"/>
      <c r="B75" s="178" t="s">
        <v>184</v>
      </c>
      <c r="C75" s="178" t="s">
        <v>799</v>
      </c>
      <c r="D75" s="178">
        <v>180</v>
      </c>
      <c r="E75" s="178" t="s">
        <v>752</v>
      </c>
      <c r="F75" s="178">
        <v>65</v>
      </c>
      <c r="G75" s="178">
        <v>7.4</v>
      </c>
      <c r="H75" s="178" t="s">
        <v>26</v>
      </c>
      <c r="I75" s="42">
        <v>22582.142857142855</v>
      </c>
      <c r="J75" s="42">
        <f t="shared" si="8"/>
        <v>19796.034322820036</v>
      </c>
      <c r="K75" s="43">
        <f t="shared" si="9"/>
        <v>17596.474953617806</v>
      </c>
      <c r="L75" s="16"/>
    </row>
    <row r="76" spans="1:12" ht="19.899999999999999" customHeight="1">
      <c r="A76" s="189"/>
      <c r="B76" s="41" t="s">
        <v>185</v>
      </c>
      <c r="C76" s="41" t="s">
        <v>800</v>
      </c>
      <c r="D76" s="7">
        <v>200</v>
      </c>
      <c r="E76" s="7" t="s">
        <v>753</v>
      </c>
      <c r="F76" s="7">
        <v>65</v>
      </c>
      <c r="G76" s="7">
        <v>8.1</v>
      </c>
      <c r="H76" s="7" t="s">
        <v>47</v>
      </c>
      <c r="I76" s="44">
        <v>24208.928571428569</v>
      </c>
      <c r="J76" s="44">
        <f t="shared" si="8"/>
        <v>21222.112708719851</v>
      </c>
      <c r="K76" s="46">
        <f t="shared" si="9"/>
        <v>18864.100185528754</v>
      </c>
    </row>
    <row r="77" spans="1:12" ht="19.899999999999999" customHeight="1">
      <c r="A77" s="189"/>
      <c r="B77" s="178" t="s">
        <v>186</v>
      </c>
      <c r="C77" s="178" t="s">
        <v>801</v>
      </c>
      <c r="D77" s="178">
        <v>220</v>
      </c>
      <c r="E77" s="178" t="s">
        <v>246</v>
      </c>
      <c r="F77" s="178">
        <v>65</v>
      </c>
      <c r="G77" s="178">
        <v>9</v>
      </c>
      <c r="H77" s="178" t="s">
        <v>74</v>
      </c>
      <c r="I77" s="42">
        <v>25177.678571428569</v>
      </c>
      <c r="J77" s="42">
        <f t="shared" si="8"/>
        <v>22071.341604823745</v>
      </c>
      <c r="K77" s="43">
        <f t="shared" si="9"/>
        <v>19618.970315398885</v>
      </c>
    </row>
    <row r="78" spans="1:12" ht="19.899999999999999" customHeight="1">
      <c r="A78" s="189"/>
      <c r="B78" s="41" t="s">
        <v>187</v>
      </c>
      <c r="C78" s="41" t="s">
        <v>802</v>
      </c>
      <c r="D78" s="7">
        <v>240</v>
      </c>
      <c r="E78" s="12" t="s">
        <v>247</v>
      </c>
      <c r="F78" s="7">
        <v>65</v>
      </c>
      <c r="G78" s="7">
        <v>9.4</v>
      </c>
      <c r="H78" s="7" t="s">
        <v>44</v>
      </c>
      <c r="I78" s="44">
        <v>28015.178571428569</v>
      </c>
      <c r="J78" s="44">
        <f t="shared" si="8"/>
        <v>24558.760435992575</v>
      </c>
      <c r="K78" s="77">
        <f t="shared" si="9"/>
        <v>21830.009276437842</v>
      </c>
    </row>
    <row r="79" spans="1:12" ht="19.899999999999999" customHeight="1">
      <c r="A79" s="189"/>
      <c r="B79" s="178" t="s">
        <v>188</v>
      </c>
      <c r="C79" s="178" t="s">
        <v>803</v>
      </c>
      <c r="D79" s="178">
        <v>300</v>
      </c>
      <c r="E79" s="178" t="s">
        <v>263</v>
      </c>
      <c r="F79" s="178">
        <v>65</v>
      </c>
      <c r="G79" s="178">
        <v>12.8</v>
      </c>
      <c r="H79" s="178" t="s">
        <v>49</v>
      </c>
      <c r="I79" s="42">
        <v>37722.321428571428</v>
      </c>
      <c r="J79" s="42">
        <f t="shared" si="8"/>
        <v>33068.26878478664</v>
      </c>
      <c r="K79" s="43">
        <f t="shared" si="9"/>
        <v>29394.016697588126</v>
      </c>
    </row>
    <row r="80" spans="1:12" ht="19.899999999999999" customHeight="1">
      <c r="A80" s="189"/>
      <c r="B80" s="41" t="s">
        <v>189</v>
      </c>
      <c r="C80" s="41" t="s">
        <v>805</v>
      </c>
      <c r="D80" s="7">
        <v>360</v>
      </c>
      <c r="E80" s="7" t="s">
        <v>264</v>
      </c>
      <c r="F80" s="7">
        <v>65</v>
      </c>
      <c r="G80" s="7">
        <v>14.6</v>
      </c>
      <c r="H80" s="7" t="s">
        <v>76</v>
      </c>
      <c r="I80" s="44">
        <v>45665.178571428565</v>
      </c>
      <c r="J80" s="45">
        <f t="shared" si="8"/>
        <v>40031.163033395176</v>
      </c>
      <c r="K80" s="46">
        <f t="shared" si="9"/>
        <v>35583.256029684599</v>
      </c>
    </row>
    <row r="81" spans="1:14" ht="19.899999999999999" customHeight="1" thickBot="1">
      <c r="A81" s="190"/>
      <c r="B81" s="24" t="s">
        <v>190</v>
      </c>
      <c r="C81" s="24" t="s">
        <v>804</v>
      </c>
      <c r="D81" s="24">
        <v>400</v>
      </c>
      <c r="E81" s="24" t="s">
        <v>265</v>
      </c>
      <c r="F81" s="24">
        <v>65</v>
      </c>
      <c r="G81" s="24">
        <v>16.100000000000001</v>
      </c>
      <c r="H81" s="24" t="s">
        <v>50</v>
      </c>
      <c r="I81" s="54">
        <v>48606.249999999993</v>
      </c>
      <c r="J81" s="54">
        <f t="shared" si="8"/>
        <v>42609.375</v>
      </c>
      <c r="K81" s="55">
        <f t="shared" si="9"/>
        <v>37874.999999999993</v>
      </c>
    </row>
    <row r="82" spans="1:14" ht="20.100000000000001" customHeight="1" thickBot="1">
      <c r="A82" s="207" t="s">
        <v>727</v>
      </c>
      <c r="B82" s="208"/>
      <c r="C82" s="208"/>
      <c r="D82" s="208"/>
      <c r="E82" s="208"/>
      <c r="F82" s="208"/>
      <c r="G82" s="208"/>
      <c r="H82" s="208"/>
      <c r="I82" s="208"/>
      <c r="J82" s="208"/>
      <c r="K82" s="209"/>
      <c r="M82"/>
      <c r="N82" s="15"/>
    </row>
    <row r="83" spans="1:14" ht="20.100000000000001" customHeight="1">
      <c r="A83" s="204" t="s">
        <v>0</v>
      </c>
      <c r="B83" s="196" t="s">
        <v>5</v>
      </c>
      <c r="C83" s="196" t="s">
        <v>474</v>
      </c>
      <c r="D83" s="198" t="s">
        <v>108</v>
      </c>
      <c r="E83" s="198" t="s">
        <v>116</v>
      </c>
      <c r="F83" s="198" t="s">
        <v>89</v>
      </c>
      <c r="G83" s="196" t="s">
        <v>119</v>
      </c>
      <c r="H83" s="196" t="s">
        <v>120</v>
      </c>
      <c r="I83" s="211" t="s">
        <v>117</v>
      </c>
      <c r="J83" s="212"/>
      <c r="K83" s="213"/>
      <c r="M83"/>
      <c r="N83" s="15"/>
    </row>
    <row r="84" spans="1:14" ht="20.100000000000001" customHeight="1" thickBot="1">
      <c r="A84" s="210"/>
      <c r="B84" s="200"/>
      <c r="C84" s="200"/>
      <c r="D84" s="199"/>
      <c r="E84" s="199"/>
      <c r="F84" s="199"/>
      <c r="G84" s="200"/>
      <c r="H84" s="200"/>
      <c r="I84" s="174" t="s">
        <v>1138</v>
      </c>
      <c r="J84" s="174" t="s">
        <v>1139</v>
      </c>
      <c r="K84" s="17" t="s">
        <v>1140</v>
      </c>
      <c r="M84"/>
      <c r="N84" s="15"/>
    </row>
    <row r="85" spans="1:14" ht="19.899999999999999" customHeight="1">
      <c r="A85" s="188"/>
      <c r="B85" s="62" t="s">
        <v>775</v>
      </c>
      <c r="C85" s="62" t="s">
        <v>887</v>
      </c>
      <c r="D85" s="62">
        <v>10</v>
      </c>
      <c r="E85" s="62" t="s">
        <v>1008</v>
      </c>
      <c r="F85" s="62">
        <v>65</v>
      </c>
      <c r="G85" s="62">
        <v>3.3</v>
      </c>
      <c r="H85" s="62" t="s">
        <v>884</v>
      </c>
      <c r="I85" s="63">
        <v>3552.6785714285711</v>
      </c>
      <c r="J85" s="63">
        <f t="shared" ref="J85:J94" si="10">I85/1.54*1.35</f>
        <v>3114.3610853432283</v>
      </c>
      <c r="K85" s="64">
        <f t="shared" ref="K85:K94" si="11">I85/1.54*1.2</f>
        <v>2768.320964749536</v>
      </c>
      <c r="M85"/>
      <c r="N85" s="15"/>
    </row>
    <row r="86" spans="1:14" ht="20.100000000000001" customHeight="1">
      <c r="A86" s="189"/>
      <c r="B86" s="41" t="s">
        <v>776</v>
      </c>
      <c r="C86" s="41" t="s">
        <v>888</v>
      </c>
      <c r="D86" s="7">
        <v>20</v>
      </c>
      <c r="E86" s="7" t="s">
        <v>1009</v>
      </c>
      <c r="F86" s="7">
        <v>65</v>
      </c>
      <c r="G86" s="7">
        <v>3.3</v>
      </c>
      <c r="H86" s="7" t="s">
        <v>884</v>
      </c>
      <c r="I86" s="44">
        <v>4672.3214285714284</v>
      </c>
      <c r="J86" s="44">
        <f t="shared" si="10"/>
        <v>4095.8661873840447</v>
      </c>
      <c r="K86" s="46">
        <f t="shared" si="11"/>
        <v>3640.7699443413726</v>
      </c>
    </row>
    <row r="87" spans="1:14" ht="20.100000000000001" customHeight="1">
      <c r="A87" s="189"/>
      <c r="B87" s="178" t="s">
        <v>777</v>
      </c>
      <c r="C87" s="178" t="s">
        <v>889</v>
      </c>
      <c r="D87" s="178">
        <v>30</v>
      </c>
      <c r="E87" s="178" t="s">
        <v>1010</v>
      </c>
      <c r="F87" s="178">
        <v>65</v>
      </c>
      <c r="G87" s="178">
        <v>3.4</v>
      </c>
      <c r="H87" s="178" t="s">
        <v>884</v>
      </c>
      <c r="I87" s="42">
        <v>5547.3214285714284</v>
      </c>
      <c r="J87" s="42">
        <f t="shared" si="10"/>
        <v>4862.9116419294987</v>
      </c>
      <c r="K87" s="43">
        <f t="shared" si="11"/>
        <v>4322.5881261595541</v>
      </c>
    </row>
    <row r="88" spans="1:14" ht="20.100000000000001" customHeight="1">
      <c r="A88" s="189"/>
      <c r="B88" s="41" t="s">
        <v>778</v>
      </c>
      <c r="C88" s="41" t="s">
        <v>890</v>
      </c>
      <c r="D88" s="7">
        <v>40</v>
      </c>
      <c r="E88" s="7" t="s">
        <v>1011</v>
      </c>
      <c r="F88" s="7">
        <v>65</v>
      </c>
      <c r="G88" s="7">
        <v>3.4</v>
      </c>
      <c r="H88" s="7" t="s">
        <v>884</v>
      </c>
      <c r="I88" s="44">
        <v>5701.7857142857138</v>
      </c>
      <c r="J88" s="44">
        <f t="shared" si="10"/>
        <v>4998.3186456400736</v>
      </c>
      <c r="K88" s="46">
        <f t="shared" si="11"/>
        <v>4442.9499072356202</v>
      </c>
    </row>
    <row r="89" spans="1:14" ht="20.100000000000001" customHeight="1">
      <c r="A89" s="189"/>
      <c r="B89" s="178" t="s">
        <v>779</v>
      </c>
      <c r="C89" s="178" t="s">
        <v>891</v>
      </c>
      <c r="D89" s="178">
        <v>50</v>
      </c>
      <c r="E89" s="178" t="s">
        <v>1012</v>
      </c>
      <c r="F89" s="178">
        <v>65</v>
      </c>
      <c r="G89" s="178">
        <v>4.4000000000000004</v>
      </c>
      <c r="H89" s="178" t="s">
        <v>1006</v>
      </c>
      <c r="I89" s="42">
        <v>7439.2857142857138</v>
      </c>
      <c r="J89" s="42">
        <f t="shared" si="10"/>
        <v>6521.4517625231911</v>
      </c>
      <c r="K89" s="43">
        <f t="shared" si="11"/>
        <v>5796.8460111317245</v>
      </c>
    </row>
    <row r="90" spans="1:14" ht="20.100000000000001" customHeight="1">
      <c r="A90" s="189"/>
      <c r="B90" s="41" t="s">
        <v>780</v>
      </c>
      <c r="C90" s="41" t="s">
        <v>892</v>
      </c>
      <c r="D90" s="7">
        <v>60</v>
      </c>
      <c r="E90" s="7" t="s">
        <v>1017</v>
      </c>
      <c r="F90" s="7">
        <v>65</v>
      </c>
      <c r="G90" s="7">
        <v>4.4000000000000004</v>
      </c>
      <c r="H90" s="7" t="s">
        <v>1006</v>
      </c>
      <c r="I90" s="44">
        <v>7592.8571428571422</v>
      </c>
      <c r="J90" s="44">
        <f t="shared" si="10"/>
        <v>6656.0760667903523</v>
      </c>
      <c r="K90" s="46">
        <f t="shared" si="11"/>
        <v>5916.5120593692018</v>
      </c>
      <c r="L90" s="16"/>
    </row>
    <row r="91" spans="1:14" ht="20.100000000000001" customHeight="1">
      <c r="A91" s="189"/>
      <c r="B91" s="178" t="s">
        <v>781</v>
      </c>
      <c r="C91" s="178" t="s">
        <v>893</v>
      </c>
      <c r="D91" s="178">
        <v>70</v>
      </c>
      <c r="E91" s="178" t="s">
        <v>1016</v>
      </c>
      <c r="F91" s="178">
        <v>65</v>
      </c>
      <c r="G91" s="178">
        <v>5.3</v>
      </c>
      <c r="H91" s="178" t="s">
        <v>1007</v>
      </c>
      <c r="I91" s="42">
        <v>9997.3214285714275</v>
      </c>
      <c r="J91" s="42">
        <f t="shared" si="10"/>
        <v>8763.8856679035252</v>
      </c>
      <c r="K91" s="43">
        <f t="shared" si="11"/>
        <v>7790.1205936920214</v>
      </c>
      <c r="L91" s="16"/>
    </row>
    <row r="92" spans="1:14" ht="20.100000000000001" customHeight="1">
      <c r="A92" s="189"/>
      <c r="B92" s="41" t="s">
        <v>782</v>
      </c>
      <c r="C92" s="41" t="s">
        <v>894</v>
      </c>
      <c r="D92" s="7">
        <v>80</v>
      </c>
      <c r="E92" s="7" t="s">
        <v>1013</v>
      </c>
      <c r="F92" s="7">
        <v>65</v>
      </c>
      <c r="G92" s="7">
        <v>5.3</v>
      </c>
      <c r="H92" s="7" t="s">
        <v>1007</v>
      </c>
      <c r="I92" s="44">
        <v>10150.892857142857</v>
      </c>
      <c r="J92" s="44">
        <f t="shared" si="10"/>
        <v>8898.5099721706865</v>
      </c>
      <c r="K92" s="46">
        <f t="shared" si="11"/>
        <v>7909.7866419294987</v>
      </c>
      <c r="L92" s="16"/>
    </row>
    <row r="93" spans="1:14" ht="20.100000000000001" customHeight="1">
      <c r="A93" s="189"/>
      <c r="B93" s="178" t="s">
        <v>783</v>
      </c>
      <c r="C93" s="178" t="s">
        <v>895</v>
      </c>
      <c r="D93" s="178">
        <v>90</v>
      </c>
      <c r="E93" s="178" t="s">
        <v>1014</v>
      </c>
      <c r="F93" s="178">
        <v>65</v>
      </c>
      <c r="G93" s="178">
        <v>5.3</v>
      </c>
      <c r="H93" s="178" t="s">
        <v>1007</v>
      </c>
      <c r="I93" s="42">
        <v>10728.571428571428</v>
      </c>
      <c r="J93" s="42">
        <f t="shared" si="10"/>
        <v>9404.916512059368</v>
      </c>
      <c r="K93" s="43">
        <f t="shared" si="11"/>
        <v>8359.9257884972158</v>
      </c>
      <c r="L93" s="16"/>
    </row>
    <row r="94" spans="1:14" ht="20.100000000000001" customHeight="1" thickBot="1">
      <c r="A94" s="190"/>
      <c r="B94" s="47" t="s">
        <v>784</v>
      </c>
      <c r="C94" s="47" t="s">
        <v>896</v>
      </c>
      <c r="D94" s="48">
        <v>100</v>
      </c>
      <c r="E94" s="48" t="s">
        <v>1015</v>
      </c>
      <c r="F94" s="48">
        <v>65</v>
      </c>
      <c r="G94" s="48">
        <v>5.3</v>
      </c>
      <c r="H94" s="48" t="s">
        <v>1007</v>
      </c>
      <c r="I94" s="49">
        <v>10986.607142857141</v>
      </c>
      <c r="J94" s="49">
        <f t="shared" si="10"/>
        <v>9631.1166512059353</v>
      </c>
      <c r="K94" s="51">
        <f t="shared" si="11"/>
        <v>8560.9925788497203</v>
      </c>
      <c r="L94" s="16"/>
    </row>
    <row r="95" spans="1:14" ht="18.75" thickBot="1">
      <c r="A95" s="207" t="s">
        <v>1114</v>
      </c>
      <c r="B95" s="208"/>
      <c r="C95" s="208"/>
      <c r="D95" s="208"/>
      <c r="E95" s="208"/>
      <c r="F95" s="208"/>
      <c r="G95" s="208"/>
      <c r="H95" s="208"/>
      <c r="I95" s="208"/>
      <c r="J95" s="208"/>
      <c r="K95" s="209"/>
    </row>
    <row r="96" spans="1:14">
      <c r="A96" s="204" t="s">
        <v>0</v>
      </c>
      <c r="B96" s="196" t="s">
        <v>5</v>
      </c>
      <c r="C96" s="196" t="s">
        <v>474</v>
      </c>
      <c r="D96" s="198" t="s">
        <v>108</v>
      </c>
      <c r="E96" s="198" t="s">
        <v>116</v>
      </c>
      <c r="F96" s="198" t="s">
        <v>89</v>
      </c>
      <c r="G96" s="196" t="s">
        <v>119</v>
      </c>
      <c r="H96" s="196" t="s">
        <v>120</v>
      </c>
      <c r="I96" s="211" t="s">
        <v>117</v>
      </c>
      <c r="J96" s="212"/>
      <c r="K96" s="213"/>
    </row>
    <row r="97" spans="1:11" ht="19.899999999999999" customHeight="1" thickBot="1">
      <c r="A97" s="210"/>
      <c r="B97" s="200"/>
      <c r="C97" s="200"/>
      <c r="D97" s="199"/>
      <c r="E97" s="199"/>
      <c r="F97" s="199"/>
      <c r="G97" s="200"/>
      <c r="H97" s="200"/>
      <c r="I97" s="174" t="s">
        <v>1138</v>
      </c>
      <c r="J97" s="174" t="s">
        <v>1139</v>
      </c>
      <c r="K97" s="17" t="s">
        <v>1140</v>
      </c>
    </row>
    <row r="98" spans="1:11" ht="17.45" customHeight="1">
      <c r="A98" s="188"/>
      <c r="B98" s="62" t="s">
        <v>1160</v>
      </c>
      <c r="C98" s="62" t="s">
        <v>1165</v>
      </c>
      <c r="D98" s="62">
        <v>40</v>
      </c>
      <c r="E98" s="62" t="s">
        <v>1009</v>
      </c>
      <c r="F98" s="62">
        <v>65</v>
      </c>
      <c r="G98" s="62">
        <v>1.5</v>
      </c>
      <c r="H98" s="62" t="s">
        <v>1161</v>
      </c>
      <c r="I98" s="63">
        <v>5733.0357142857138</v>
      </c>
      <c r="J98" s="63">
        <f t="shared" ref="J98:J103" si="12">I98/1.54*1.35</f>
        <v>5025.7131261595541</v>
      </c>
      <c r="K98" s="64">
        <f t="shared" ref="K98:K103" si="13">I98/1.54*1.2</f>
        <v>4467.3005565862704</v>
      </c>
    </row>
    <row r="99" spans="1:11" ht="17.45" customHeight="1">
      <c r="A99" s="189"/>
      <c r="B99" s="41" t="s">
        <v>1115</v>
      </c>
      <c r="C99" s="41" t="s">
        <v>1172</v>
      </c>
      <c r="D99" s="7">
        <v>50</v>
      </c>
      <c r="E99" s="7" t="s">
        <v>1011</v>
      </c>
      <c r="F99" s="7">
        <v>65</v>
      </c>
      <c r="G99" s="7">
        <v>2.4</v>
      </c>
      <c r="H99" s="7" t="s">
        <v>1161</v>
      </c>
      <c r="I99" s="44">
        <v>7406.2499999999991</v>
      </c>
      <c r="J99" s="44">
        <f t="shared" si="12"/>
        <v>6492.4918831168834</v>
      </c>
      <c r="K99" s="46">
        <f t="shared" si="13"/>
        <v>5771.1038961038957</v>
      </c>
    </row>
    <row r="100" spans="1:11" ht="19.899999999999999" customHeight="1">
      <c r="A100" s="189"/>
      <c r="B100" s="178" t="s">
        <v>1116</v>
      </c>
      <c r="C100" s="178" t="s">
        <v>1173</v>
      </c>
      <c r="D100" s="178">
        <v>100</v>
      </c>
      <c r="E100" s="178" t="s">
        <v>1012</v>
      </c>
      <c r="F100" s="178">
        <v>65</v>
      </c>
      <c r="G100" s="178">
        <v>3.6</v>
      </c>
      <c r="H100" s="178" t="s">
        <v>1162</v>
      </c>
      <c r="I100" s="42">
        <v>9266.9642857142844</v>
      </c>
      <c r="J100" s="42">
        <f t="shared" si="12"/>
        <v>8123.6375231910943</v>
      </c>
      <c r="K100" s="43">
        <f t="shared" si="13"/>
        <v>7221.0111317254159</v>
      </c>
    </row>
    <row r="101" spans="1:11" ht="19.899999999999999" customHeight="1">
      <c r="A101" s="189"/>
      <c r="B101" s="41" t="s">
        <v>1117</v>
      </c>
      <c r="C101" s="41" t="s">
        <v>1174</v>
      </c>
      <c r="D101" s="7">
        <v>120</v>
      </c>
      <c r="E101" s="7" t="s">
        <v>1015</v>
      </c>
      <c r="F101" s="7">
        <v>65</v>
      </c>
      <c r="G101" s="7">
        <v>4.58</v>
      </c>
      <c r="H101" s="7" t="s">
        <v>1163</v>
      </c>
      <c r="I101" s="44">
        <v>13244.642857142855</v>
      </c>
      <c r="J101" s="44">
        <f t="shared" si="12"/>
        <v>11610.563543599257</v>
      </c>
      <c r="K101" s="46">
        <f t="shared" si="13"/>
        <v>10320.500927643783</v>
      </c>
    </row>
    <row r="102" spans="1:11" ht="19.899999999999999" customHeight="1">
      <c r="A102" s="189"/>
      <c r="B102" s="178" t="s">
        <v>1118</v>
      </c>
      <c r="C102" s="178" t="s">
        <v>1175</v>
      </c>
      <c r="D102" s="178">
        <v>150</v>
      </c>
      <c r="E102" s="178" t="s">
        <v>749</v>
      </c>
      <c r="F102" s="178">
        <v>65</v>
      </c>
      <c r="G102" s="178">
        <v>9.9</v>
      </c>
      <c r="H102" s="178" t="s">
        <v>1164</v>
      </c>
      <c r="I102" s="42">
        <v>18866.964285714283</v>
      </c>
      <c r="J102" s="42">
        <f t="shared" si="12"/>
        <v>16539.221938775507</v>
      </c>
      <c r="K102" s="43">
        <f t="shared" si="13"/>
        <v>14701.530612244895</v>
      </c>
    </row>
    <row r="103" spans="1:11" ht="19.899999999999999" customHeight="1" thickBot="1">
      <c r="A103" s="190"/>
      <c r="B103" s="47" t="s">
        <v>1119</v>
      </c>
      <c r="C103" s="47" t="s">
        <v>1176</v>
      </c>
      <c r="D103" s="48">
        <v>200</v>
      </c>
      <c r="E103" s="48" t="s">
        <v>753</v>
      </c>
      <c r="F103" s="48">
        <v>65</v>
      </c>
      <c r="G103" s="48">
        <v>10</v>
      </c>
      <c r="H103" s="48" t="s">
        <v>1164</v>
      </c>
      <c r="I103" s="49">
        <v>25418.749999999996</v>
      </c>
      <c r="J103" s="49">
        <f t="shared" si="12"/>
        <v>22282.670454545452</v>
      </c>
      <c r="K103" s="51">
        <f t="shared" si="13"/>
        <v>19806.81818181818</v>
      </c>
    </row>
    <row r="104" spans="1:11" s="3" customFormat="1" ht="20.100000000000001" customHeight="1" thickBot="1">
      <c r="A104" s="191" t="s">
        <v>1152</v>
      </c>
      <c r="B104" s="192"/>
      <c r="C104" s="192"/>
      <c r="D104" s="192"/>
      <c r="E104" s="192"/>
      <c r="F104" s="192"/>
      <c r="G104" s="192"/>
      <c r="H104" s="192"/>
      <c r="I104" s="192"/>
      <c r="J104" s="192"/>
      <c r="K104" s="193"/>
    </row>
    <row r="105" spans="1:11" s="3" customFormat="1" ht="20.100000000000001" customHeight="1">
      <c r="A105" s="188" t="s">
        <v>0</v>
      </c>
      <c r="B105" s="194" t="s">
        <v>5</v>
      </c>
      <c r="C105" s="196" t="s">
        <v>474</v>
      </c>
      <c r="D105" s="198" t="s">
        <v>108</v>
      </c>
      <c r="E105" s="198" t="s">
        <v>116</v>
      </c>
      <c r="F105" s="198" t="s">
        <v>89</v>
      </c>
      <c r="G105" s="196" t="s">
        <v>119</v>
      </c>
      <c r="H105" s="196" t="s">
        <v>120</v>
      </c>
      <c r="I105" s="194" t="s">
        <v>117</v>
      </c>
      <c r="J105" s="194"/>
      <c r="K105" s="201"/>
    </row>
    <row r="106" spans="1:11" s="3" customFormat="1" ht="20.100000000000001" customHeight="1" thickBot="1">
      <c r="A106" s="190"/>
      <c r="B106" s="195"/>
      <c r="C106" s="197"/>
      <c r="D106" s="199"/>
      <c r="E106" s="199"/>
      <c r="F106" s="199"/>
      <c r="G106" s="200"/>
      <c r="H106" s="200"/>
      <c r="I106" s="174" t="s">
        <v>1138</v>
      </c>
      <c r="J106" s="174" t="s">
        <v>1139</v>
      </c>
      <c r="K106" s="17" t="s">
        <v>1140</v>
      </c>
    </row>
    <row r="107" spans="1:11" s="3" customFormat="1" ht="20.100000000000001" customHeight="1">
      <c r="A107" s="292"/>
      <c r="B107" s="22" t="s">
        <v>1153</v>
      </c>
      <c r="C107" s="22" t="s">
        <v>1177</v>
      </c>
      <c r="D107" s="23">
        <v>10</v>
      </c>
      <c r="E107" s="22">
        <v>1215</v>
      </c>
      <c r="F107" s="23">
        <v>65</v>
      </c>
      <c r="G107" s="23">
        <v>1.7</v>
      </c>
      <c r="H107" s="22" t="s">
        <v>1151</v>
      </c>
      <c r="I107" s="60">
        <v>9041.9642857142844</v>
      </c>
      <c r="J107" s="30">
        <f t="shared" ref="J107:J112" si="14">I107/1.54*1.35</f>
        <v>7926.3972634508345</v>
      </c>
      <c r="K107" s="87">
        <f t="shared" ref="K107:K112" si="15">I107/1.54*1.2</f>
        <v>7045.686456400741</v>
      </c>
    </row>
    <row r="108" spans="1:11" s="3" customFormat="1" ht="20.100000000000001" customHeight="1">
      <c r="A108" s="205"/>
      <c r="B108" s="39" t="s">
        <v>1154</v>
      </c>
      <c r="C108" s="39" t="s">
        <v>1178</v>
      </c>
      <c r="D108" s="131">
        <v>20</v>
      </c>
      <c r="E108" s="41">
        <v>2430</v>
      </c>
      <c r="F108" s="131">
        <v>65</v>
      </c>
      <c r="G108" s="131">
        <v>1.7</v>
      </c>
      <c r="H108" s="41" t="s">
        <v>1151</v>
      </c>
      <c r="I108" s="45">
        <v>9474.1071428571413</v>
      </c>
      <c r="J108" s="34">
        <f t="shared" si="14"/>
        <v>8305.2237940630785</v>
      </c>
      <c r="K108" s="83">
        <f t="shared" si="15"/>
        <v>7382.421150278291</v>
      </c>
    </row>
    <row r="109" spans="1:11" s="3" customFormat="1" ht="20.100000000000001" customHeight="1">
      <c r="A109" s="205"/>
      <c r="B109" s="22" t="s">
        <v>1155</v>
      </c>
      <c r="C109" s="22" t="s">
        <v>1179</v>
      </c>
      <c r="D109" s="19">
        <v>30</v>
      </c>
      <c r="E109" s="178">
        <v>3645</v>
      </c>
      <c r="F109" s="19">
        <v>65</v>
      </c>
      <c r="G109" s="19">
        <v>1.7</v>
      </c>
      <c r="H109" s="178" t="s">
        <v>1151</v>
      </c>
      <c r="I109" s="42">
        <v>9766.0714285714275</v>
      </c>
      <c r="J109" s="30">
        <f t="shared" si="14"/>
        <v>8561.166512059368</v>
      </c>
      <c r="K109" s="32">
        <f t="shared" si="15"/>
        <v>7609.9257884972158</v>
      </c>
    </row>
    <row r="110" spans="1:11" s="3" customFormat="1" ht="20.100000000000001" customHeight="1">
      <c r="A110" s="205"/>
      <c r="B110" s="39" t="s">
        <v>1156</v>
      </c>
      <c r="C110" s="39" t="s">
        <v>1180</v>
      </c>
      <c r="D110" s="131">
        <v>40</v>
      </c>
      <c r="E110" s="41">
        <v>4860</v>
      </c>
      <c r="F110" s="131">
        <v>65</v>
      </c>
      <c r="G110" s="131">
        <v>1.7</v>
      </c>
      <c r="H110" s="131" t="s">
        <v>1151</v>
      </c>
      <c r="I110" s="45">
        <v>10947.321428571428</v>
      </c>
      <c r="J110" s="34">
        <f t="shared" si="14"/>
        <v>9596.6778756957319</v>
      </c>
      <c r="K110" s="83">
        <f t="shared" si="15"/>
        <v>8530.3803339517617</v>
      </c>
    </row>
    <row r="111" spans="1:11" s="3" customFormat="1" ht="20.100000000000001" customHeight="1">
      <c r="A111" s="205"/>
      <c r="B111" s="22" t="s">
        <v>1157</v>
      </c>
      <c r="C111" s="22" t="s">
        <v>1181</v>
      </c>
      <c r="D111" s="19">
        <v>50</v>
      </c>
      <c r="E111" s="178">
        <v>6075</v>
      </c>
      <c r="F111" s="19">
        <v>65</v>
      </c>
      <c r="G111" s="19">
        <v>1.7</v>
      </c>
      <c r="H111" s="19" t="s">
        <v>1151</v>
      </c>
      <c r="I111" s="31">
        <v>11239.285714285714</v>
      </c>
      <c r="J111" s="30">
        <f t="shared" si="14"/>
        <v>9852.6205936920214</v>
      </c>
      <c r="K111" s="32">
        <f t="shared" si="15"/>
        <v>8757.8849721706847</v>
      </c>
    </row>
    <row r="112" spans="1:11" s="3" customFormat="1" ht="20.100000000000001" customHeight="1" thickBot="1">
      <c r="A112" s="206"/>
      <c r="B112" s="76" t="s">
        <v>1158</v>
      </c>
      <c r="C112" s="76" t="s">
        <v>1182</v>
      </c>
      <c r="D112" s="167">
        <v>60</v>
      </c>
      <c r="E112" s="47">
        <v>7290</v>
      </c>
      <c r="F112" s="167">
        <v>65</v>
      </c>
      <c r="G112" s="167">
        <v>1.7</v>
      </c>
      <c r="H112" s="167" t="s">
        <v>1151</v>
      </c>
      <c r="I112" s="168">
        <v>11531.249999999998</v>
      </c>
      <c r="J112" s="37">
        <f t="shared" si="14"/>
        <v>10108.563311688311</v>
      </c>
      <c r="K112" s="169">
        <f t="shared" si="15"/>
        <v>8985.3896103896077</v>
      </c>
    </row>
    <row r="113" spans="2:8" ht="19.899999999999999" customHeight="1"/>
    <row r="114" spans="2:8" ht="19.899999999999999" customHeight="1" thickBot="1"/>
    <row r="115" spans="2:8" ht="19.899999999999999" customHeight="1" thickBot="1">
      <c r="B115" s="207" t="s">
        <v>4</v>
      </c>
      <c r="C115" s="208"/>
      <c r="D115" s="208"/>
      <c r="E115" s="208"/>
      <c r="F115" s="208"/>
      <c r="G115" s="208"/>
      <c r="H115" s="209"/>
    </row>
    <row r="116" spans="2:8">
      <c r="B116" s="222" t="s">
        <v>5</v>
      </c>
      <c r="C116" s="290"/>
      <c r="D116" s="217" t="s">
        <v>6</v>
      </c>
      <c r="E116" s="211" t="s">
        <v>167</v>
      </c>
      <c r="F116" s="212"/>
      <c r="G116" s="212"/>
      <c r="H116" s="213"/>
    </row>
    <row r="117" spans="2:8" ht="15.75" thickBot="1">
      <c r="B117" s="224"/>
      <c r="C117" s="291"/>
      <c r="D117" s="218"/>
      <c r="E117" s="219" t="s">
        <v>90</v>
      </c>
      <c r="F117" s="220"/>
      <c r="G117" s="220"/>
      <c r="H117" s="221"/>
    </row>
    <row r="118" spans="2:8">
      <c r="B118" s="282" t="s">
        <v>88</v>
      </c>
      <c r="C118" s="289"/>
      <c r="D118" s="23" t="s">
        <v>9</v>
      </c>
      <c r="E118" s="214">
        <v>351</v>
      </c>
      <c r="F118" s="215"/>
      <c r="G118" s="215"/>
      <c r="H118" s="216"/>
    </row>
    <row r="119" spans="2:8">
      <c r="B119" s="228" t="s">
        <v>592</v>
      </c>
      <c r="C119" s="232"/>
      <c r="D119" s="102" t="s">
        <v>9</v>
      </c>
      <c r="E119" s="91"/>
      <c r="F119" s="92"/>
      <c r="G119" s="92"/>
      <c r="H119" s="93">
        <v>688</v>
      </c>
    </row>
    <row r="120" spans="2:8">
      <c r="B120" s="230" t="s">
        <v>943</v>
      </c>
      <c r="C120" s="231"/>
      <c r="D120" s="23" t="s">
        <v>9</v>
      </c>
      <c r="E120" s="97"/>
      <c r="F120" s="98"/>
      <c r="G120" s="98"/>
      <c r="H120" s="99">
        <v>188</v>
      </c>
    </row>
    <row r="121" spans="2:8">
      <c r="B121" s="228" t="s">
        <v>944</v>
      </c>
      <c r="C121" s="232"/>
      <c r="D121" s="84" t="s">
        <v>9</v>
      </c>
      <c r="E121" s="233">
        <v>91</v>
      </c>
      <c r="F121" s="234"/>
      <c r="G121" s="234"/>
      <c r="H121" s="235"/>
    </row>
    <row r="122" spans="2:8">
      <c r="B122" s="230" t="s">
        <v>7</v>
      </c>
      <c r="C122" s="249"/>
      <c r="D122" s="33"/>
      <c r="E122" s="242" t="s">
        <v>8</v>
      </c>
      <c r="F122" s="243"/>
      <c r="G122" s="243"/>
      <c r="H122" s="244"/>
    </row>
    <row r="123" spans="2:8">
      <c r="B123" s="228" t="s">
        <v>96</v>
      </c>
      <c r="C123" s="232"/>
      <c r="D123" s="38" t="s">
        <v>103</v>
      </c>
      <c r="E123" s="236" t="s">
        <v>967</v>
      </c>
      <c r="F123" s="237"/>
      <c r="G123" s="237"/>
      <c r="H123" s="238"/>
    </row>
    <row r="124" spans="2:8">
      <c r="B124" s="230" t="s">
        <v>106</v>
      </c>
      <c r="C124" s="249"/>
      <c r="D124" s="21" t="s">
        <v>104</v>
      </c>
      <c r="E124" s="242" t="s">
        <v>457</v>
      </c>
      <c r="F124" s="243"/>
      <c r="G124" s="243"/>
      <c r="H124" s="244"/>
    </row>
    <row r="125" spans="2:8">
      <c r="B125" s="228" t="s">
        <v>106</v>
      </c>
      <c r="C125" s="232"/>
      <c r="D125" s="38" t="s">
        <v>105</v>
      </c>
      <c r="E125" s="236" t="s">
        <v>458</v>
      </c>
      <c r="F125" s="237"/>
      <c r="G125" s="237"/>
      <c r="H125" s="238"/>
    </row>
    <row r="126" spans="2:8" ht="15.75" thickBot="1">
      <c r="B126" s="301" t="s">
        <v>123</v>
      </c>
      <c r="C126" s="302"/>
      <c r="D126" s="21" t="s">
        <v>122</v>
      </c>
      <c r="E126" s="295">
        <v>5604</v>
      </c>
      <c r="F126" s="296"/>
      <c r="G126" s="296"/>
      <c r="H126" s="297"/>
    </row>
    <row r="127" spans="2:8" ht="18.75" thickBot="1">
      <c r="B127" s="207" t="s">
        <v>11</v>
      </c>
      <c r="C127" s="208"/>
      <c r="D127" s="208"/>
      <c r="E127" s="208"/>
      <c r="F127" s="208"/>
      <c r="G127" s="208"/>
      <c r="H127" s="209"/>
    </row>
    <row r="128" spans="2:8" ht="15.75" thickBot="1">
      <c r="B128" s="293" t="s">
        <v>473</v>
      </c>
      <c r="C128" s="294"/>
      <c r="D128" s="103"/>
      <c r="E128" s="298" t="s">
        <v>8</v>
      </c>
      <c r="F128" s="299"/>
      <c r="G128" s="299"/>
      <c r="H128" s="300"/>
    </row>
  </sheetData>
  <mergeCells count="123">
    <mergeCell ref="B128:C128"/>
    <mergeCell ref="E125:H125"/>
    <mergeCell ref="E126:H126"/>
    <mergeCell ref="B127:H127"/>
    <mergeCell ref="E128:H128"/>
    <mergeCell ref="E121:H121"/>
    <mergeCell ref="E122:H122"/>
    <mergeCell ref="E123:H123"/>
    <mergeCell ref="E124:H124"/>
    <mergeCell ref="B126:C126"/>
    <mergeCell ref="B125:C125"/>
    <mergeCell ref="B123:C123"/>
    <mergeCell ref="B124:C124"/>
    <mergeCell ref="A85:A94"/>
    <mergeCell ref="A47:A57"/>
    <mergeCell ref="A44:K44"/>
    <mergeCell ref="A45:A46"/>
    <mergeCell ref="B45:B46"/>
    <mergeCell ref="D45:D46"/>
    <mergeCell ref="B115:H115"/>
    <mergeCell ref="D116:D117"/>
    <mergeCell ref="E116:H116"/>
    <mergeCell ref="E117:H117"/>
    <mergeCell ref="B116:C117"/>
    <mergeCell ref="A107:A112"/>
    <mergeCell ref="A104:K104"/>
    <mergeCell ref="A105:A106"/>
    <mergeCell ref="B105:B106"/>
    <mergeCell ref="C105:C106"/>
    <mergeCell ref="D105:D106"/>
    <mergeCell ref="E105:E106"/>
    <mergeCell ref="F105:F106"/>
    <mergeCell ref="G105:G106"/>
    <mergeCell ref="H105:H106"/>
    <mergeCell ref="I105:K105"/>
    <mergeCell ref="A98:A103"/>
    <mergeCell ref="A95:K95"/>
    <mergeCell ref="A96:A97"/>
    <mergeCell ref="B96:B97"/>
    <mergeCell ref="C96:C97"/>
    <mergeCell ref="D96:D97"/>
    <mergeCell ref="E96:E97"/>
    <mergeCell ref="F96:F97"/>
    <mergeCell ref="G96:G97"/>
    <mergeCell ref="H96:H97"/>
    <mergeCell ref="I96:K96"/>
    <mergeCell ref="B118:C118"/>
    <mergeCell ref="B121:C121"/>
    <mergeCell ref="B119:C119"/>
    <mergeCell ref="B122:C122"/>
    <mergeCell ref="E118:H118"/>
    <mergeCell ref="B120:C120"/>
    <mergeCell ref="A8:A16"/>
    <mergeCell ref="A17:K17"/>
    <mergeCell ref="A18:A19"/>
    <mergeCell ref="B18:B19"/>
    <mergeCell ref="D18:D19"/>
    <mergeCell ref="E18:E19"/>
    <mergeCell ref="F18:F19"/>
    <mergeCell ref="G32:G33"/>
    <mergeCell ref="I59:K59"/>
    <mergeCell ref="A34:A43"/>
    <mergeCell ref="A59:A60"/>
    <mergeCell ref="D59:D60"/>
    <mergeCell ref="E59:E60"/>
    <mergeCell ref="A25:K25"/>
    <mergeCell ref="A26:A27"/>
    <mergeCell ref="B26:B27"/>
    <mergeCell ref="C26:C27"/>
    <mergeCell ref="D26:D27"/>
    <mergeCell ref="E26:E27"/>
    <mergeCell ref="F26:F27"/>
    <mergeCell ref="G26:G27"/>
    <mergeCell ref="H26:H27"/>
    <mergeCell ref="I26:K26"/>
    <mergeCell ref="A28:A30"/>
    <mergeCell ref="A5:K5"/>
    <mergeCell ref="A6:A7"/>
    <mergeCell ref="B6:B7"/>
    <mergeCell ref="D6:D7"/>
    <mergeCell ref="E6:E7"/>
    <mergeCell ref="F6:F7"/>
    <mergeCell ref="G6:G7"/>
    <mergeCell ref="H6:H7"/>
    <mergeCell ref="I6:K6"/>
    <mergeCell ref="C6:C7"/>
    <mergeCell ref="G18:G19"/>
    <mergeCell ref="H18:H19"/>
    <mergeCell ref="I18:K18"/>
    <mergeCell ref="C18:C19"/>
    <mergeCell ref="A20:A24"/>
    <mergeCell ref="A31:K31"/>
    <mergeCell ref="A32:A33"/>
    <mergeCell ref="C45:C46"/>
    <mergeCell ref="C59:C60"/>
    <mergeCell ref="H32:H33"/>
    <mergeCell ref="I32:K32"/>
    <mergeCell ref="C32:C33"/>
    <mergeCell ref="B32:B33"/>
    <mergeCell ref="D32:D33"/>
    <mergeCell ref="E45:E46"/>
    <mergeCell ref="F45:F46"/>
    <mergeCell ref="G45:G46"/>
    <mergeCell ref="H45:H46"/>
    <mergeCell ref="I45:K45"/>
    <mergeCell ref="A58:K58"/>
    <mergeCell ref="E32:E33"/>
    <mergeCell ref="F32:F33"/>
    <mergeCell ref="C83:C84"/>
    <mergeCell ref="F59:F60"/>
    <mergeCell ref="G59:G60"/>
    <mergeCell ref="A82:K82"/>
    <mergeCell ref="A83:A84"/>
    <mergeCell ref="B83:B84"/>
    <mergeCell ref="D83:D84"/>
    <mergeCell ref="E83:E84"/>
    <mergeCell ref="F83:F84"/>
    <mergeCell ref="G83:G84"/>
    <mergeCell ref="H83:H84"/>
    <mergeCell ref="I83:K83"/>
    <mergeCell ref="H59:H60"/>
    <mergeCell ref="B59:B60"/>
    <mergeCell ref="A61:A81"/>
  </mergeCells>
  <pageMargins left="0.25" right="0.25" top="0.25" bottom="0.19" header="0.2" footer="0.19"/>
  <pageSetup paperSize="9" scale="57" fitToHeight="0" orientation="landscape" r:id="rId1"/>
  <drawing r:id="rId2"/>
  <legacyDrawing r:id="rId3"/>
  <oleObjects>
    <oleObject shapeId="6145" r:id="rId4"/>
  </oleObjects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FFC000"/>
    <pageSetUpPr fitToPage="1"/>
  </sheetPr>
  <dimension ref="A1:N111"/>
  <sheetViews>
    <sheetView tabSelected="1" topLeftCell="A42" zoomScale="75" zoomScaleNormal="75" workbookViewId="0">
      <selection activeCell="L50" sqref="L50"/>
    </sheetView>
  </sheetViews>
  <sheetFormatPr defaultColWidth="15.7109375" defaultRowHeight="15"/>
  <cols>
    <col min="1" max="1" width="30.7109375" customWidth="1"/>
    <col min="2" max="2" width="22.7109375" customWidth="1"/>
    <col min="3" max="3" width="32" customWidth="1"/>
    <col min="4" max="4" width="15.7109375" customWidth="1"/>
    <col min="5" max="5" width="17.7109375" customWidth="1"/>
    <col min="6" max="8" width="15.7109375" customWidth="1"/>
    <col min="12" max="12" width="45.7109375" customWidth="1"/>
  </cols>
  <sheetData>
    <row r="1" spans="1:11" s="1" customFormat="1" ht="20.100000000000001" customHeight="1"/>
    <row r="2" spans="1:11" s="1" customFormat="1" ht="20.100000000000001" customHeight="1"/>
    <row r="3" spans="1:11" s="1" customFormat="1" ht="21" customHeight="1"/>
    <row r="4" spans="1:11" ht="15" customHeight="1" thickBot="1">
      <c r="K4" s="88">
        <v>45931</v>
      </c>
    </row>
    <row r="5" spans="1:11" ht="20.100000000000001" customHeight="1" thickBot="1">
      <c r="A5" s="191" t="s">
        <v>1208</v>
      </c>
      <c r="B5" s="192"/>
      <c r="C5" s="192"/>
      <c r="D5" s="192"/>
      <c r="E5" s="192"/>
      <c r="F5" s="192"/>
      <c r="G5" s="192"/>
      <c r="H5" s="192"/>
      <c r="I5" s="192"/>
      <c r="J5" s="192"/>
      <c r="K5" s="193"/>
    </row>
    <row r="6" spans="1:11" ht="20.100000000000001" customHeight="1">
      <c r="A6" s="188" t="s">
        <v>0</v>
      </c>
      <c r="B6" s="194" t="s">
        <v>5</v>
      </c>
      <c r="C6" s="196" t="s">
        <v>474</v>
      </c>
      <c r="D6" s="198" t="s">
        <v>108</v>
      </c>
      <c r="E6" s="198" t="s">
        <v>116</v>
      </c>
      <c r="F6" s="198" t="s">
        <v>89</v>
      </c>
      <c r="G6" s="196" t="s">
        <v>119</v>
      </c>
      <c r="H6" s="196" t="s">
        <v>120</v>
      </c>
      <c r="I6" s="194" t="s">
        <v>117</v>
      </c>
      <c r="J6" s="194"/>
      <c r="K6" s="201"/>
    </row>
    <row r="7" spans="1:11" ht="20.100000000000001" customHeight="1" thickBot="1">
      <c r="A7" s="190"/>
      <c r="B7" s="195"/>
      <c r="C7" s="200"/>
      <c r="D7" s="199"/>
      <c r="E7" s="199"/>
      <c r="F7" s="199"/>
      <c r="G7" s="200"/>
      <c r="H7" s="200"/>
      <c r="I7" s="174" t="s">
        <v>1138</v>
      </c>
      <c r="J7" s="174" t="s">
        <v>1139</v>
      </c>
      <c r="K7" s="17" t="s">
        <v>1140</v>
      </c>
    </row>
    <row r="8" spans="1:11" ht="20.100000000000001" customHeight="1">
      <c r="A8" s="204"/>
      <c r="B8" s="62" t="s">
        <v>633</v>
      </c>
      <c r="C8" s="62" t="s">
        <v>638</v>
      </c>
      <c r="D8" s="62">
        <v>10</v>
      </c>
      <c r="E8" s="62">
        <v>1220</v>
      </c>
      <c r="F8" s="62">
        <v>65</v>
      </c>
      <c r="G8" s="62">
        <v>2</v>
      </c>
      <c r="H8" s="62" t="s">
        <v>35</v>
      </c>
      <c r="I8" s="63">
        <v>7528</v>
      </c>
      <c r="J8" s="63">
        <f>I8/1.54*1.35</f>
        <v>6599.2207792207791</v>
      </c>
      <c r="K8" s="64">
        <f>I8/1.54*1.2</f>
        <v>5865.9740259740256</v>
      </c>
    </row>
    <row r="9" spans="1:11" ht="20.100000000000001" customHeight="1">
      <c r="A9" s="203"/>
      <c r="B9" s="41" t="s">
        <v>634</v>
      </c>
      <c r="C9" s="41" t="s">
        <v>639</v>
      </c>
      <c r="D9" s="7">
        <v>20</v>
      </c>
      <c r="E9" s="7">
        <v>2400</v>
      </c>
      <c r="F9" s="7">
        <v>65</v>
      </c>
      <c r="G9" s="7">
        <v>3</v>
      </c>
      <c r="H9" s="7" t="s">
        <v>36</v>
      </c>
      <c r="I9" s="44">
        <v>11247</v>
      </c>
      <c r="J9" s="45">
        <f>I9/1.54*1.35</f>
        <v>9859.3831168831166</v>
      </c>
      <c r="K9" s="46">
        <f>I9/1.54*1.2</f>
        <v>8763.8961038961024</v>
      </c>
    </row>
    <row r="10" spans="1:11" ht="20.100000000000001" customHeight="1">
      <c r="A10" s="203"/>
      <c r="B10" s="178" t="s">
        <v>635</v>
      </c>
      <c r="C10" s="178" t="s">
        <v>640</v>
      </c>
      <c r="D10" s="178">
        <v>30</v>
      </c>
      <c r="E10" s="178">
        <v>3610</v>
      </c>
      <c r="F10" s="178">
        <v>65</v>
      </c>
      <c r="G10" s="178">
        <v>4</v>
      </c>
      <c r="H10" s="178" t="s">
        <v>37</v>
      </c>
      <c r="I10" s="42">
        <v>14345</v>
      </c>
      <c r="J10" s="42">
        <f>I10/1.54*1.35</f>
        <v>12575.162337662339</v>
      </c>
      <c r="K10" s="43">
        <f>I10/1.54*1.2</f>
        <v>11177.922077922078</v>
      </c>
    </row>
    <row r="11" spans="1:11" ht="20.100000000000001" customHeight="1">
      <c r="A11" s="203"/>
      <c r="B11" s="41" t="s">
        <v>636</v>
      </c>
      <c r="C11" s="41" t="s">
        <v>641</v>
      </c>
      <c r="D11" s="7">
        <v>40</v>
      </c>
      <c r="E11" s="7">
        <v>4880</v>
      </c>
      <c r="F11" s="7">
        <v>65</v>
      </c>
      <c r="G11" s="7">
        <v>5</v>
      </c>
      <c r="H11" s="7" t="s">
        <v>38</v>
      </c>
      <c r="I11" s="44">
        <v>17045</v>
      </c>
      <c r="J11" s="45">
        <f>I11/1.54*1.35</f>
        <v>14942.045454545456</v>
      </c>
      <c r="K11" s="46">
        <f>I11/1.54*1.2</f>
        <v>13281.818181818182</v>
      </c>
    </row>
    <row r="12" spans="1:11" ht="20.100000000000001" customHeight="1" thickBot="1">
      <c r="A12" s="210"/>
      <c r="B12" s="24" t="s">
        <v>637</v>
      </c>
      <c r="C12" s="24" t="s">
        <v>642</v>
      </c>
      <c r="D12" s="24">
        <v>50</v>
      </c>
      <c r="E12" s="24">
        <v>6040</v>
      </c>
      <c r="F12" s="24">
        <v>65</v>
      </c>
      <c r="G12" s="24">
        <v>5.9</v>
      </c>
      <c r="H12" s="24" t="s">
        <v>39</v>
      </c>
      <c r="I12" s="54">
        <v>20159</v>
      </c>
      <c r="J12" s="54">
        <f>I12/1.54*1.35</f>
        <v>17671.85064935065</v>
      </c>
      <c r="K12" s="55">
        <f>I12/1.54*1.2</f>
        <v>15708.311688311687</v>
      </c>
    </row>
    <row r="13" spans="1:11" ht="19.899999999999999" customHeight="1" thickBot="1">
      <c r="A13" s="191" t="s">
        <v>1207</v>
      </c>
      <c r="B13" s="192"/>
      <c r="C13" s="192"/>
      <c r="D13" s="192"/>
      <c r="E13" s="192"/>
      <c r="F13" s="192"/>
      <c r="G13" s="192"/>
      <c r="H13" s="192"/>
      <c r="I13" s="192"/>
      <c r="J13" s="192"/>
      <c r="K13" s="193"/>
    </row>
    <row r="14" spans="1:11" ht="20.100000000000001" customHeight="1">
      <c r="A14" s="188" t="s">
        <v>0</v>
      </c>
      <c r="B14" s="194" t="s">
        <v>5</v>
      </c>
      <c r="C14" s="196" t="s">
        <v>474</v>
      </c>
      <c r="D14" s="198" t="s">
        <v>108</v>
      </c>
      <c r="E14" s="198" t="s">
        <v>116</v>
      </c>
      <c r="F14" s="198" t="s">
        <v>89</v>
      </c>
      <c r="G14" s="196" t="s">
        <v>119</v>
      </c>
      <c r="H14" s="196" t="s">
        <v>120</v>
      </c>
      <c r="I14" s="194" t="s">
        <v>117</v>
      </c>
      <c r="J14" s="194"/>
      <c r="K14" s="201"/>
    </row>
    <row r="15" spans="1:11" ht="20.100000000000001" customHeight="1" thickBot="1">
      <c r="A15" s="190"/>
      <c r="B15" s="195"/>
      <c r="C15" s="200"/>
      <c r="D15" s="199"/>
      <c r="E15" s="199"/>
      <c r="F15" s="199"/>
      <c r="G15" s="200"/>
      <c r="H15" s="200"/>
      <c r="I15" s="174" t="s">
        <v>1138</v>
      </c>
      <c r="J15" s="174" t="s">
        <v>1139</v>
      </c>
      <c r="K15" s="17" t="s">
        <v>1140</v>
      </c>
    </row>
    <row r="16" spans="1:11" ht="20.100000000000001" customHeight="1">
      <c r="A16" s="202"/>
      <c r="B16" s="178" t="s">
        <v>267</v>
      </c>
      <c r="C16" s="178" t="s">
        <v>643</v>
      </c>
      <c r="D16" s="178">
        <v>10</v>
      </c>
      <c r="E16" s="178" t="s">
        <v>297</v>
      </c>
      <c r="F16" s="178">
        <v>65</v>
      </c>
      <c r="G16" s="178">
        <v>2</v>
      </c>
      <c r="H16" s="178" t="s">
        <v>28</v>
      </c>
      <c r="I16" s="42">
        <v>8525</v>
      </c>
      <c r="J16" s="42">
        <f t="shared" ref="J16:J25" si="0">I16/1.54*1.35</f>
        <v>7473.2142857142853</v>
      </c>
      <c r="K16" s="43">
        <f t="shared" ref="K16:K25" si="1">I16/1.54*1.2</f>
        <v>6642.8571428571422</v>
      </c>
    </row>
    <row r="17" spans="1:11" ht="20.100000000000001" customHeight="1">
      <c r="A17" s="203"/>
      <c r="B17" s="41" t="s">
        <v>268</v>
      </c>
      <c r="C17" s="41" t="s">
        <v>644</v>
      </c>
      <c r="D17" s="7">
        <v>20</v>
      </c>
      <c r="E17" s="7" t="s">
        <v>296</v>
      </c>
      <c r="F17" s="7">
        <v>65</v>
      </c>
      <c r="G17" s="7">
        <v>2.7</v>
      </c>
      <c r="H17" s="7" t="s">
        <v>28</v>
      </c>
      <c r="I17" s="44">
        <v>9085</v>
      </c>
      <c r="J17" s="45">
        <f t="shared" si="0"/>
        <v>7964.1233766233772</v>
      </c>
      <c r="K17" s="46">
        <f t="shared" si="1"/>
        <v>7079.2207792207791</v>
      </c>
    </row>
    <row r="18" spans="1:11" ht="20.100000000000001" customHeight="1">
      <c r="A18" s="203"/>
      <c r="B18" s="178" t="s">
        <v>269</v>
      </c>
      <c r="C18" s="178" t="s">
        <v>645</v>
      </c>
      <c r="D18" s="178">
        <v>30</v>
      </c>
      <c r="E18" s="178" t="s">
        <v>298</v>
      </c>
      <c r="F18" s="178">
        <v>65</v>
      </c>
      <c r="G18" s="178">
        <v>3.5</v>
      </c>
      <c r="H18" s="178" t="s">
        <v>30</v>
      </c>
      <c r="I18" s="42">
        <v>10885</v>
      </c>
      <c r="J18" s="42">
        <f t="shared" si="0"/>
        <v>9542.045454545454</v>
      </c>
      <c r="K18" s="43">
        <f t="shared" si="1"/>
        <v>8481.818181818182</v>
      </c>
    </row>
    <row r="19" spans="1:11" ht="20.100000000000001" customHeight="1">
      <c r="A19" s="203"/>
      <c r="B19" s="41" t="s">
        <v>270</v>
      </c>
      <c r="C19" s="41" t="s">
        <v>646</v>
      </c>
      <c r="D19" s="7">
        <v>40</v>
      </c>
      <c r="E19" s="7" t="s">
        <v>299</v>
      </c>
      <c r="F19" s="7">
        <v>65</v>
      </c>
      <c r="G19" s="7">
        <v>4.4000000000000004</v>
      </c>
      <c r="H19" s="7" t="s">
        <v>32</v>
      </c>
      <c r="I19" s="44">
        <v>12788</v>
      </c>
      <c r="J19" s="45">
        <f t="shared" si="0"/>
        <v>11210.259740259742</v>
      </c>
      <c r="K19" s="46">
        <f t="shared" si="1"/>
        <v>9964.6753246753251</v>
      </c>
    </row>
    <row r="20" spans="1:11" ht="20.100000000000001" customHeight="1">
      <c r="A20" s="203"/>
      <c r="B20" s="178" t="s">
        <v>271</v>
      </c>
      <c r="C20" s="178" t="s">
        <v>647</v>
      </c>
      <c r="D20" s="178">
        <v>50</v>
      </c>
      <c r="E20" s="178" t="s">
        <v>300</v>
      </c>
      <c r="F20" s="178">
        <v>65</v>
      </c>
      <c r="G20" s="178">
        <v>5.2</v>
      </c>
      <c r="H20" s="178" t="s">
        <v>34</v>
      </c>
      <c r="I20" s="42">
        <v>14968</v>
      </c>
      <c r="J20" s="42">
        <f t="shared" si="0"/>
        <v>13121.298701298701</v>
      </c>
      <c r="K20" s="43">
        <f t="shared" si="1"/>
        <v>11663.376623376624</v>
      </c>
    </row>
    <row r="21" spans="1:11" ht="20.100000000000001" customHeight="1">
      <c r="A21" s="203"/>
      <c r="B21" s="41" t="s">
        <v>272</v>
      </c>
      <c r="C21" s="41" t="s">
        <v>648</v>
      </c>
      <c r="D21" s="7">
        <v>60</v>
      </c>
      <c r="E21" s="7" t="s">
        <v>301</v>
      </c>
      <c r="F21" s="7">
        <v>65</v>
      </c>
      <c r="G21" s="7">
        <v>6</v>
      </c>
      <c r="H21" s="7" t="s">
        <v>40</v>
      </c>
      <c r="I21" s="44">
        <v>17413</v>
      </c>
      <c r="J21" s="45">
        <f t="shared" si="0"/>
        <v>15264.642857142859</v>
      </c>
      <c r="K21" s="46">
        <f t="shared" si="1"/>
        <v>13568.571428571428</v>
      </c>
    </row>
    <row r="22" spans="1:11" ht="20.100000000000001" customHeight="1">
      <c r="A22" s="203"/>
      <c r="B22" s="178" t="s">
        <v>273</v>
      </c>
      <c r="C22" s="178" t="s">
        <v>649</v>
      </c>
      <c r="D22" s="178">
        <v>70</v>
      </c>
      <c r="E22" s="178" t="s">
        <v>302</v>
      </c>
      <c r="F22" s="178">
        <v>65</v>
      </c>
      <c r="G22" s="178">
        <v>7.5</v>
      </c>
      <c r="H22" s="178" t="s">
        <v>64</v>
      </c>
      <c r="I22" s="42">
        <v>19536</v>
      </c>
      <c r="J22" s="42">
        <f t="shared" si="0"/>
        <v>17125.714285714286</v>
      </c>
      <c r="K22" s="43">
        <f t="shared" si="1"/>
        <v>15222.857142857143</v>
      </c>
    </row>
    <row r="23" spans="1:11" ht="20.100000000000001" customHeight="1">
      <c r="A23" s="203"/>
      <c r="B23" s="41" t="s">
        <v>274</v>
      </c>
      <c r="C23" s="41" t="s">
        <v>650</v>
      </c>
      <c r="D23" s="7">
        <v>80</v>
      </c>
      <c r="E23" s="7" t="s">
        <v>303</v>
      </c>
      <c r="F23" s="7">
        <v>65</v>
      </c>
      <c r="G23" s="7">
        <v>8.5</v>
      </c>
      <c r="H23" s="7" t="s">
        <v>65</v>
      </c>
      <c r="I23" s="44">
        <v>21371</v>
      </c>
      <c r="J23" s="45">
        <f t="shared" si="0"/>
        <v>18734.31818181818</v>
      </c>
      <c r="K23" s="46">
        <f t="shared" si="1"/>
        <v>16652.727272727272</v>
      </c>
    </row>
    <row r="24" spans="1:11" ht="20.100000000000001" customHeight="1">
      <c r="A24" s="203"/>
      <c r="B24" s="178" t="s">
        <v>275</v>
      </c>
      <c r="C24" s="178" t="s">
        <v>651</v>
      </c>
      <c r="D24" s="178">
        <v>90</v>
      </c>
      <c r="E24" s="178" t="s">
        <v>304</v>
      </c>
      <c r="F24" s="178">
        <v>65</v>
      </c>
      <c r="G24" s="178">
        <v>9.5</v>
      </c>
      <c r="H24" s="178" t="s">
        <v>66</v>
      </c>
      <c r="I24" s="42">
        <v>24139</v>
      </c>
      <c r="J24" s="42">
        <f t="shared" si="0"/>
        <v>21160.811688311689</v>
      </c>
      <c r="K24" s="43">
        <f t="shared" si="1"/>
        <v>18809.610389610389</v>
      </c>
    </row>
    <row r="25" spans="1:11" ht="20.100000000000001" customHeight="1" thickBot="1">
      <c r="A25" s="203"/>
      <c r="B25" s="41" t="s">
        <v>276</v>
      </c>
      <c r="C25" s="38" t="s">
        <v>652</v>
      </c>
      <c r="D25" s="12">
        <v>100</v>
      </c>
      <c r="E25" s="12" t="s">
        <v>346</v>
      </c>
      <c r="F25" s="12">
        <v>65</v>
      </c>
      <c r="G25" s="12">
        <v>10</v>
      </c>
      <c r="H25" s="12" t="s">
        <v>67</v>
      </c>
      <c r="I25" s="56">
        <v>25939</v>
      </c>
      <c r="J25" s="45">
        <f t="shared" si="0"/>
        <v>22738.73376623377</v>
      </c>
      <c r="K25" s="58">
        <f t="shared" si="1"/>
        <v>20212.207792207791</v>
      </c>
    </row>
    <row r="26" spans="1:11" ht="20.100000000000001" customHeight="1" thickBot="1">
      <c r="A26" s="191" t="s">
        <v>1206</v>
      </c>
      <c r="B26" s="192"/>
      <c r="C26" s="192"/>
      <c r="D26" s="192"/>
      <c r="E26" s="192"/>
      <c r="F26" s="192"/>
      <c r="G26" s="192"/>
      <c r="H26" s="192"/>
      <c r="I26" s="192"/>
      <c r="J26" s="192"/>
      <c r="K26" s="193"/>
    </row>
    <row r="27" spans="1:11" ht="20.100000000000001" customHeight="1">
      <c r="A27" s="188" t="s">
        <v>0</v>
      </c>
      <c r="B27" s="194" t="s">
        <v>5</v>
      </c>
      <c r="C27" s="196" t="s">
        <v>474</v>
      </c>
      <c r="D27" s="198" t="s">
        <v>108</v>
      </c>
      <c r="E27" s="198" t="s">
        <v>116</v>
      </c>
      <c r="F27" s="198" t="s">
        <v>89</v>
      </c>
      <c r="G27" s="196" t="s">
        <v>119</v>
      </c>
      <c r="H27" s="196" t="s">
        <v>120</v>
      </c>
      <c r="I27" s="194" t="s">
        <v>117</v>
      </c>
      <c r="J27" s="194"/>
      <c r="K27" s="201"/>
    </row>
    <row r="28" spans="1:11" ht="20.100000000000001" customHeight="1" thickBot="1">
      <c r="A28" s="190"/>
      <c r="B28" s="195"/>
      <c r="C28" s="200"/>
      <c r="D28" s="199"/>
      <c r="E28" s="199"/>
      <c r="F28" s="199"/>
      <c r="G28" s="200"/>
      <c r="H28" s="200"/>
      <c r="I28" s="174" t="s">
        <v>1138</v>
      </c>
      <c r="J28" s="174" t="s">
        <v>1139</v>
      </c>
      <c r="K28" s="17" t="s">
        <v>1140</v>
      </c>
    </row>
    <row r="29" spans="1:11" ht="20.100000000000001" customHeight="1">
      <c r="A29" s="204"/>
      <c r="B29" s="62" t="s">
        <v>277</v>
      </c>
      <c r="C29" s="62" t="s">
        <v>653</v>
      </c>
      <c r="D29" s="62">
        <v>10</v>
      </c>
      <c r="E29" s="62" t="s">
        <v>297</v>
      </c>
      <c r="F29" s="62">
        <v>65</v>
      </c>
      <c r="G29" s="62">
        <v>3.1</v>
      </c>
      <c r="H29" s="62" t="s">
        <v>21</v>
      </c>
      <c r="I29" s="63">
        <v>11188</v>
      </c>
      <c r="J29" s="63">
        <f t="shared" ref="J29:J47" si="2">I29/1.54*1.35</f>
        <v>9807.6623376623374</v>
      </c>
      <c r="K29" s="64">
        <f t="shared" ref="K29:K47" si="3">I29/1.54*1.2</f>
        <v>8717.9220779220777</v>
      </c>
    </row>
    <row r="30" spans="1:11" ht="20.100000000000001" customHeight="1">
      <c r="A30" s="203"/>
      <c r="B30" s="41" t="s">
        <v>278</v>
      </c>
      <c r="C30" s="41" t="s">
        <v>654</v>
      </c>
      <c r="D30" s="7">
        <v>20</v>
      </c>
      <c r="E30" s="7" t="s">
        <v>296</v>
      </c>
      <c r="F30" s="7">
        <v>65</v>
      </c>
      <c r="G30" s="7">
        <v>4.2</v>
      </c>
      <c r="H30" s="7" t="s">
        <v>21</v>
      </c>
      <c r="I30" s="44">
        <v>11680</v>
      </c>
      <c r="J30" s="45">
        <f t="shared" si="2"/>
        <v>10238.961038961039</v>
      </c>
      <c r="K30" s="46">
        <f t="shared" si="3"/>
        <v>9101.2987012986996</v>
      </c>
    </row>
    <row r="31" spans="1:11" ht="20.100000000000001" customHeight="1">
      <c r="A31" s="203"/>
      <c r="B31" s="178" t="s">
        <v>279</v>
      </c>
      <c r="C31" s="178" t="s">
        <v>655</v>
      </c>
      <c r="D31" s="178">
        <v>30</v>
      </c>
      <c r="E31" s="178" t="s">
        <v>298</v>
      </c>
      <c r="F31" s="178">
        <v>65</v>
      </c>
      <c r="G31" s="178">
        <v>4.3</v>
      </c>
      <c r="H31" s="178" t="s">
        <v>21</v>
      </c>
      <c r="I31" s="42">
        <v>12282</v>
      </c>
      <c r="J31" s="42">
        <f t="shared" si="2"/>
        <v>10766.688311688311</v>
      </c>
      <c r="K31" s="43">
        <f t="shared" si="3"/>
        <v>9570.3896103896095</v>
      </c>
    </row>
    <row r="32" spans="1:11" ht="20.100000000000001" customHeight="1">
      <c r="A32" s="203"/>
      <c r="B32" s="41" t="s">
        <v>280</v>
      </c>
      <c r="C32" s="41" t="s">
        <v>656</v>
      </c>
      <c r="D32" s="7">
        <v>40</v>
      </c>
      <c r="E32" s="7" t="s">
        <v>299</v>
      </c>
      <c r="F32" s="7">
        <v>65</v>
      </c>
      <c r="G32" s="7">
        <v>4.4000000000000004</v>
      </c>
      <c r="H32" s="7" t="s">
        <v>21</v>
      </c>
      <c r="I32" s="44">
        <v>12754</v>
      </c>
      <c r="J32" s="45">
        <f t="shared" si="2"/>
        <v>11180.454545454546</v>
      </c>
      <c r="K32" s="46">
        <f t="shared" si="3"/>
        <v>9938.181818181818</v>
      </c>
    </row>
    <row r="33" spans="1:11" ht="20.100000000000001" customHeight="1">
      <c r="A33" s="203"/>
      <c r="B33" s="178" t="s">
        <v>281</v>
      </c>
      <c r="C33" s="178" t="s">
        <v>657</v>
      </c>
      <c r="D33" s="178">
        <v>50</v>
      </c>
      <c r="E33" s="178" t="s">
        <v>300</v>
      </c>
      <c r="F33" s="178">
        <v>65</v>
      </c>
      <c r="G33" s="178">
        <v>4.9000000000000004</v>
      </c>
      <c r="H33" s="178" t="s">
        <v>22</v>
      </c>
      <c r="I33" s="42">
        <v>14968</v>
      </c>
      <c r="J33" s="42">
        <f t="shared" si="2"/>
        <v>13121.298701298701</v>
      </c>
      <c r="K33" s="43">
        <f t="shared" si="3"/>
        <v>11663.376623376624</v>
      </c>
    </row>
    <row r="34" spans="1:11" ht="20.100000000000001" customHeight="1">
      <c r="A34" s="203"/>
      <c r="B34" s="41" t="s">
        <v>282</v>
      </c>
      <c r="C34" s="41" t="s">
        <v>658</v>
      </c>
      <c r="D34" s="7">
        <v>60</v>
      </c>
      <c r="E34" s="7" t="s">
        <v>301</v>
      </c>
      <c r="F34" s="7">
        <v>65</v>
      </c>
      <c r="G34" s="7">
        <v>5.6</v>
      </c>
      <c r="H34" s="7" t="s">
        <v>41</v>
      </c>
      <c r="I34" s="44">
        <v>17113</v>
      </c>
      <c r="J34" s="45">
        <f t="shared" si="2"/>
        <v>15001.655844155845</v>
      </c>
      <c r="K34" s="46">
        <f t="shared" si="3"/>
        <v>13334.805194805194</v>
      </c>
    </row>
    <row r="35" spans="1:11" ht="20.100000000000001" customHeight="1">
      <c r="A35" s="203"/>
      <c r="B35" s="178" t="s">
        <v>283</v>
      </c>
      <c r="C35" s="178" t="s">
        <v>658</v>
      </c>
      <c r="D35" s="178">
        <v>70</v>
      </c>
      <c r="E35" s="178" t="s">
        <v>302</v>
      </c>
      <c r="F35" s="178">
        <v>65</v>
      </c>
      <c r="G35" s="178">
        <v>6.2</v>
      </c>
      <c r="H35" s="178" t="s">
        <v>42</v>
      </c>
      <c r="I35" s="42">
        <v>18845</v>
      </c>
      <c r="J35" s="42">
        <f t="shared" si="2"/>
        <v>16519.967532467534</v>
      </c>
      <c r="K35" s="43">
        <f t="shared" si="3"/>
        <v>14684.415584415583</v>
      </c>
    </row>
    <row r="36" spans="1:11" ht="20.100000000000001" customHeight="1">
      <c r="A36" s="203"/>
      <c r="B36" s="41" t="s">
        <v>284</v>
      </c>
      <c r="C36" s="41" t="s">
        <v>659</v>
      </c>
      <c r="D36" s="7">
        <v>80</v>
      </c>
      <c r="E36" s="7" t="s">
        <v>303</v>
      </c>
      <c r="F36" s="7">
        <v>65</v>
      </c>
      <c r="G36" s="7">
        <v>6.9</v>
      </c>
      <c r="H36" s="7" t="s">
        <v>24</v>
      </c>
      <c r="I36" s="44">
        <v>21786</v>
      </c>
      <c r="J36" s="45">
        <f t="shared" si="2"/>
        <v>19098.116883116883</v>
      </c>
      <c r="K36" s="46">
        <f t="shared" si="3"/>
        <v>16976.103896103894</v>
      </c>
    </row>
    <row r="37" spans="1:11" ht="20.100000000000001" customHeight="1">
      <c r="A37" s="203"/>
      <c r="B37" s="178" t="s">
        <v>285</v>
      </c>
      <c r="C37" s="178" t="s">
        <v>660</v>
      </c>
      <c r="D37" s="178">
        <v>90</v>
      </c>
      <c r="E37" s="178" t="s">
        <v>304</v>
      </c>
      <c r="F37" s="178">
        <v>65</v>
      </c>
      <c r="G37" s="178">
        <v>7.5</v>
      </c>
      <c r="H37" s="178" t="s">
        <v>43</v>
      </c>
      <c r="I37" s="42">
        <v>23343</v>
      </c>
      <c r="J37" s="42">
        <f t="shared" si="2"/>
        <v>20463.019480519481</v>
      </c>
      <c r="K37" s="43">
        <f t="shared" si="3"/>
        <v>18189.350649350647</v>
      </c>
    </row>
    <row r="38" spans="1:11" ht="20.100000000000001" customHeight="1">
      <c r="A38" s="203"/>
      <c r="B38" s="41" t="s">
        <v>286</v>
      </c>
      <c r="C38" s="41" t="s">
        <v>661</v>
      </c>
      <c r="D38" s="7">
        <v>100</v>
      </c>
      <c r="E38" s="12" t="s">
        <v>305</v>
      </c>
      <c r="F38" s="12">
        <v>65</v>
      </c>
      <c r="G38" s="7">
        <v>8.3000000000000007</v>
      </c>
      <c r="H38" s="7" t="s">
        <v>25</v>
      </c>
      <c r="I38" s="44">
        <v>25350</v>
      </c>
      <c r="J38" s="45">
        <f t="shared" si="2"/>
        <v>22222.402597402601</v>
      </c>
      <c r="K38" s="46">
        <f t="shared" si="3"/>
        <v>19753.246753246753</v>
      </c>
    </row>
    <row r="39" spans="1:11" ht="20.100000000000001" customHeight="1">
      <c r="A39" s="203"/>
      <c r="B39" s="178" t="s">
        <v>287</v>
      </c>
      <c r="C39" s="178" t="s">
        <v>662</v>
      </c>
      <c r="D39" s="178">
        <v>120</v>
      </c>
      <c r="E39" s="178" t="s">
        <v>306</v>
      </c>
      <c r="F39" s="178">
        <v>65</v>
      </c>
      <c r="G39" s="178">
        <v>9.6999999999999993</v>
      </c>
      <c r="H39" s="178" t="s">
        <v>26</v>
      </c>
      <c r="I39" s="42">
        <v>30109</v>
      </c>
      <c r="J39" s="42">
        <f t="shared" si="2"/>
        <v>26394.253246753247</v>
      </c>
      <c r="K39" s="43">
        <f t="shared" si="3"/>
        <v>23461.558441558438</v>
      </c>
    </row>
    <row r="40" spans="1:11" ht="20.100000000000001" customHeight="1">
      <c r="A40" s="203"/>
      <c r="B40" s="41" t="s">
        <v>288</v>
      </c>
      <c r="C40" s="41" t="s">
        <v>663</v>
      </c>
      <c r="D40" s="7">
        <v>150</v>
      </c>
      <c r="E40" s="7" t="s">
        <v>307</v>
      </c>
      <c r="F40" s="7">
        <v>65</v>
      </c>
      <c r="G40" s="7">
        <v>13</v>
      </c>
      <c r="H40" s="7" t="s">
        <v>44</v>
      </c>
      <c r="I40" s="44">
        <v>38571</v>
      </c>
      <c r="J40" s="45">
        <f t="shared" si="2"/>
        <v>33812.240259740262</v>
      </c>
      <c r="K40" s="46">
        <f t="shared" si="3"/>
        <v>30055.324675324671</v>
      </c>
    </row>
    <row r="41" spans="1:11" ht="20.100000000000001" customHeight="1">
      <c r="A41" s="203"/>
      <c r="B41" s="178" t="s">
        <v>289</v>
      </c>
      <c r="C41" s="178" t="s">
        <v>664</v>
      </c>
      <c r="D41" s="178">
        <v>160</v>
      </c>
      <c r="E41" s="178" t="s">
        <v>308</v>
      </c>
      <c r="F41" s="178">
        <v>65</v>
      </c>
      <c r="G41" s="178">
        <v>13</v>
      </c>
      <c r="H41" s="178" t="s">
        <v>44</v>
      </c>
      <c r="I41" s="42">
        <v>38674</v>
      </c>
      <c r="J41" s="42">
        <f t="shared" si="2"/>
        <v>33902.532467532474</v>
      </c>
      <c r="K41" s="43">
        <f t="shared" si="3"/>
        <v>30135.584415584417</v>
      </c>
    </row>
    <row r="42" spans="1:11" ht="20.100000000000001" customHeight="1">
      <c r="A42" s="203"/>
      <c r="B42" s="41" t="s">
        <v>290</v>
      </c>
      <c r="C42" s="41" t="s">
        <v>665</v>
      </c>
      <c r="D42" s="7">
        <v>180</v>
      </c>
      <c r="E42" s="7" t="s">
        <v>309</v>
      </c>
      <c r="F42" s="7">
        <v>65</v>
      </c>
      <c r="G42" s="7">
        <v>14.5</v>
      </c>
      <c r="H42" s="7" t="s">
        <v>45</v>
      </c>
      <c r="I42" s="44">
        <v>44454</v>
      </c>
      <c r="J42" s="45">
        <f t="shared" si="2"/>
        <v>38969.41558441559</v>
      </c>
      <c r="K42" s="46">
        <f t="shared" si="3"/>
        <v>34639.480519480516</v>
      </c>
    </row>
    <row r="43" spans="1:11" ht="20.100000000000001" customHeight="1">
      <c r="A43" s="203"/>
      <c r="B43" s="178" t="s">
        <v>291</v>
      </c>
      <c r="C43" s="178" t="s">
        <v>666</v>
      </c>
      <c r="D43" s="178">
        <v>200</v>
      </c>
      <c r="E43" s="178" t="s">
        <v>310</v>
      </c>
      <c r="F43" s="178">
        <v>65</v>
      </c>
      <c r="G43" s="178">
        <v>16</v>
      </c>
      <c r="H43" s="178" t="s">
        <v>59</v>
      </c>
      <c r="I43" s="42">
        <v>48364</v>
      </c>
      <c r="J43" s="42">
        <f t="shared" si="2"/>
        <v>42397.012987012989</v>
      </c>
      <c r="K43" s="43">
        <f t="shared" si="3"/>
        <v>37686.233766233767</v>
      </c>
    </row>
    <row r="44" spans="1:11" ht="20.100000000000001" customHeight="1">
      <c r="A44" s="203"/>
      <c r="B44" s="178" t="s">
        <v>292</v>
      </c>
      <c r="C44" s="178" t="s">
        <v>667</v>
      </c>
      <c r="D44" s="178">
        <v>240</v>
      </c>
      <c r="E44" s="178" t="s">
        <v>311</v>
      </c>
      <c r="F44" s="178">
        <v>65</v>
      </c>
      <c r="G44" s="178">
        <v>19.5</v>
      </c>
      <c r="H44" s="178" t="s">
        <v>60</v>
      </c>
      <c r="I44" s="42">
        <v>60823</v>
      </c>
      <c r="J44" s="42">
        <f t="shared" si="2"/>
        <v>53318.86363636364</v>
      </c>
      <c r="K44" s="43">
        <f t="shared" si="3"/>
        <v>47394.545454545449</v>
      </c>
    </row>
    <row r="45" spans="1:11" ht="20.100000000000001" customHeight="1">
      <c r="A45" s="203"/>
      <c r="B45" s="41" t="s">
        <v>293</v>
      </c>
      <c r="C45" s="41" t="s">
        <v>668</v>
      </c>
      <c r="D45" s="7">
        <v>300</v>
      </c>
      <c r="E45" s="7" t="s">
        <v>312</v>
      </c>
      <c r="F45" s="7">
        <v>65</v>
      </c>
      <c r="G45" s="7">
        <v>26</v>
      </c>
      <c r="H45" s="7" t="s">
        <v>61</v>
      </c>
      <c r="I45" s="44">
        <v>77331</v>
      </c>
      <c r="J45" s="45">
        <f t="shared" si="2"/>
        <v>67790.162337662347</v>
      </c>
      <c r="K45" s="46">
        <f t="shared" si="3"/>
        <v>60257.922077922078</v>
      </c>
    </row>
    <row r="46" spans="1:11" ht="20.100000000000001" customHeight="1">
      <c r="A46" s="203"/>
      <c r="B46" s="178" t="s">
        <v>294</v>
      </c>
      <c r="C46" s="178" t="s">
        <v>669</v>
      </c>
      <c r="D46" s="178">
        <v>360</v>
      </c>
      <c r="E46" s="178" t="s">
        <v>313</v>
      </c>
      <c r="F46" s="178">
        <v>65</v>
      </c>
      <c r="G46" s="178">
        <v>29</v>
      </c>
      <c r="H46" s="178" t="s">
        <v>62</v>
      </c>
      <c r="I46" s="42">
        <v>89202</v>
      </c>
      <c r="J46" s="42">
        <f t="shared" si="2"/>
        <v>78196.558441558445</v>
      </c>
      <c r="K46" s="43">
        <f t="shared" si="3"/>
        <v>69508.051948051943</v>
      </c>
    </row>
    <row r="47" spans="1:11" ht="20.100000000000001" customHeight="1" thickBot="1">
      <c r="A47" s="210"/>
      <c r="B47" s="47" t="s">
        <v>295</v>
      </c>
      <c r="C47" s="47" t="s">
        <v>670</v>
      </c>
      <c r="D47" s="48">
        <v>400</v>
      </c>
      <c r="E47" s="48" t="s">
        <v>314</v>
      </c>
      <c r="F47" s="48">
        <v>65</v>
      </c>
      <c r="G47" s="48">
        <v>32</v>
      </c>
      <c r="H47" s="48" t="s">
        <v>63</v>
      </c>
      <c r="I47" s="146">
        <v>96815</v>
      </c>
      <c r="J47" s="50">
        <f t="shared" si="2"/>
        <v>84870.292207792212</v>
      </c>
      <c r="K47" s="51">
        <f t="shared" si="3"/>
        <v>75440.259740259731</v>
      </c>
    </row>
    <row r="48" spans="1:11" ht="20.100000000000001" customHeight="1" thickBot="1">
      <c r="A48" s="207" t="s">
        <v>1126</v>
      </c>
      <c r="B48" s="208"/>
      <c r="C48" s="208"/>
      <c r="D48" s="208"/>
      <c r="E48" s="208"/>
      <c r="F48" s="208"/>
      <c r="G48" s="208"/>
      <c r="H48" s="208"/>
      <c r="I48" s="208"/>
      <c r="J48" s="208"/>
      <c r="K48" s="209"/>
    </row>
    <row r="49" spans="1:14" ht="20.100000000000001" customHeight="1">
      <c r="A49" s="204" t="s">
        <v>0</v>
      </c>
      <c r="B49" s="196" t="s">
        <v>5</v>
      </c>
      <c r="C49" s="196" t="s">
        <v>474</v>
      </c>
      <c r="D49" s="198" t="s">
        <v>108</v>
      </c>
      <c r="E49" s="198" t="s">
        <v>116</v>
      </c>
      <c r="F49" s="198" t="s">
        <v>89</v>
      </c>
      <c r="G49" s="196" t="s">
        <v>119</v>
      </c>
      <c r="H49" s="196" t="s">
        <v>120</v>
      </c>
      <c r="I49" s="211" t="s">
        <v>117</v>
      </c>
      <c r="J49" s="212"/>
      <c r="K49" s="213"/>
    </row>
    <row r="50" spans="1:14" ht="20.100000000000001" customHeight="1" thickBot="1">
      <c r="A50" s="210"/>
      <c r="B50" s="200"/>
      <c r="C50" s="200"/>
      <c r="D50" s="199"/>
      <c r="E50" s="199"/>
      <c r="F50" s="199"/>
      <c r="G50" s="200"/>
      <c r="H50" s="200"/>
      <c r="I50" s="174" t="s">
        <v>1138</v>
      </c>
      <c r="J50" s="174" t="s">
        <v>1139</v>
      </c>
      <c r="K50" s="17" t="s">
        <v>1140</v>
      </c>
    </row>
    <row r="51" spans="1:14" ht="20.100000000000001" customHeight="1">
      <c r="A51" s="204"/>
      <c r="B51" s="178" t="s">
        <v>1120</v>
      </c>
      <c r="C51" s="62" t="s">
        <v>671</v>
      </c>
      <c r="D51" s="62">
        <v>10</v>
      </c>
      <c r="E51" s="62" t="s">
        <v>297</v>
      </c>
      <c r="F51" s="62">
        <v>65</v>
      </c>
      <c r="G51" s="62">
        <v>3.5</v>
      </c>
      <c r="H51" s="65" t="s">
        <v>631</v>
      </c>
      <c r="I51" s="63">
        <v>21947</v>
      </c>
      <c r="J51" s="63">
        <f t="shared" ref="J51:J58" si="4">I51/1.54*1.35</f>
        <v>19239.253246753247</v>
      </c>
      <c r="K51" s="64">
        <f t="shared" ref="K51:K58" si="5">I51/1.54*1.2</f>
        <v>17101.558441558442</v>
      </c>
    </row>
    <row r="52" spans="1:14" ht="20.100000000000001" customHeight="1">
      <c r="A52" s="203"/>
      <c r="B52" s="41" t="s">
        <v>1121</v>
      </c>
      <c r="C52" s="41" t="s">
        <v>672</v>
      </c>
      <c r="D52" s="7">
        <v>20</v>
      </c>
      <c r="E52" s="7" t="s">
        <v>296</v>
      </c>
      <c r="F52" s="7">
        <v>65</v>
      </c>
      <c r="G52" s="7">
        <v>3.5</v>
      </c>
      <c r="H52" s="41" t="s">
        <v>631</v>
      </c>
      <c r="I52" s="44">
        <v>22075</v>
      </c>
      <c r="J52" s="45">
        <f t="shared" si="4"/>
        <v>19351.461038961043</v>
      </c>
      <c r="K52" s="46">
        <f t="shared" si="5"/>
        <v>17201.2987012987</v>
      </c>
    </row>
    <row r="53" spans="1:14" ht="20.100000000000001" customHeight="1">
      <c r="A53" s="203"/>
      <c r="B53" s="178" t="s">
        <v>1122</v>
      </c>
      <c r="C53" s="178" t="s">
        <v>673</v>
      </c>
      <c r="D53" s="178">
        <v>30</v>
      </c>
      <c r="E53" s="178" t="s">
        <v>298</v>
      </c>
      <c r="F53" s="178">
        <v>65</v>
      </c>
      <c r="G53" s="178">
        <v>6.8</v>
      </c>
      <c r="H53" s="178" t="s">
        <v>632</v>
      </c>
      <c r="I53" s="42">
        <v>22236</v>
      </c>
      <c r="J53" s="42">
        <f t="shared" si="4"/>
        <v>19492.597402597403</v>
      </c>
      <c r="K53" s="43">
        <f t="shared" si="5"/>
        <v>17326.753246753247</v>
      </c>
    </row>
    <row r="54" spans="1:14" ht="20.100000000000001" customHeight="1">
      <c r="A54" s="203"/>
      <c r="B54" s="41" t="s">
        <v>1123</v>
      </c>
      <c r="C54" s="38" t="s">
        <v>674</v>
      </c>
      <c r="D54" s="38">
        <v>40</v>
      </c>
      <c r="E54" s="38" t="s">
        <v>299</v>
      </c>
      <c r="F54" s="38">
        <v>65</v>
      </c>
      <c r="G54" s="38">
        <v>6.8</v>
      </c>
      <c r="H54" s="41" t="s">
        <v>632</v>
      </c>
      <c r="I54" s="57">
        <v>34269</v>
      </c>
      <c r="J54" s="57">
        <f t="shared" si="4"/>
        <v>30041.006493506495</v>
      </c>
      <c r="K54" s="106">
        <f t="shared" si="5"/>
        <v>26703.116883116883</v>
      </c>
    </row>
    <row r="55" spans="1:14" ht="20.100000000000001" customHeight="1">
      <c r="A55" s="203"/>
      <c r="B55" s="178" t="s">
        <v>1124</v>
      </c>
      <c r="C55" s="21" t="s">
        <v>675</v>
      </c>
      <c r="D55" s="21">
        <v>50</v>
      </c>
      <c r="E55" s="21" t="s">
        <v>300</v>
      </c>
      <c r="F55" s="21">
        <v>65</v>
      </c>
      <c r="G55" s="21">
        <v>6.8</v>
      </c>
      <c r="H55" s="178" t="s">
        <v>632</v>
      </c>
      <c r="I55" s="52">
        <v>34423</v>
      </c>
      <c r="J55" s="52">
        <f t="shared" si="4"/>
        <v>30176.006493506495</v>
      </c>
      <c r="K55" s="53">
        <f t="shared" si="5"/>
        <v>26823.116883116883</v>
      </c>
    </row>
    <row r="56" spans="1:14" ht="20.100000000000001" customHeight="1">
      <c r="A56" s="203"/>
      <c r="B56" s="41" t="s">
        <v>1125</v>
      </c>
      <c r="C56" s="38" t="s">
        <v>676</v>
      </c>
      <c r="D56" s="38">
        <v>60</v>
      </c>
      <c r="E56" s="38" t="s">
        <v>301</v>
      </c>
      <c r="F56" s="38">
        <v>65</v>
      </c>
      <c r="G56" s="38">
        <v>6.8</v>
      </c>
      <c r="H56" s="41" t="s">
        <v>632</v>
      </c>
      <c r="I56" s="57">
        <v>34973</v>
      </c>
      <c r="J56" s="57">
        <f t="shared" si="4"/>
        <v>30658.14935064935</v>
      </c>
      <c r="K56" s="106">
        <f t="shared" si="5"/>
        <v>27251.688311688307</v>
      </c>
    </row>
    <row r="57" spans="1:14" ht="20.100000000000001" customHeight="1">
      <c r="A57" s="203"/>
      <c r="B57" s="21" t="s">
        <v>629</v>
      </c>
      <c r="C57" s="21" t="s">
        <v>677</v>
      </c>
      <c r="D57" s="21" t="s">
        <v>630</v>
      </c>
      <c r="E57" s="21" t="s">
        <v>630</v>
      </c>
      <c r="F57" s="21">
        <v>65</v>
      </c>
      <c r="G57" s="21">
        <v>3.1</v>
      </c>
      <c r="H57" s="178" t="s">
        <v>631</v>
      </c>
      <c r="I57" s="52">
        <v>16277</v>
      </c>
      <c r="J57" s="52">
        <f t="shared" si="4"/>
        <v>14268.798701298701</v>
      </c>
      <c r="K57" s="53">
        <f t="shared" si="5"/>
        <v>12683.376623376624</v>
      </c>
    </row>
    <row r="58" spans="1:14" ht="20.100000000000001" customHeight="1" thickBot="1">
      <c r="A58" s="210"/>
      <c r="B58" s="47" t="s">
        <v>629</v>
      </c>
      <c r="C58" s="47" t="s">
        <v>678</v>
      </c>
      <c r="D58" s="48" t="s">
        <v>630</v>
      </c>
      <c r="E58" s="48" t="s">
        <v>630</v>
      </c>
      <c r="F58" s="48">
        <v>65</v>
      </c>
      <c r="G58" s="48">
        <v>6.4</v>
      </c>
      <c r="H58" s="76" t="s">
        <v>632</v>
      </c>
      <c r="I58" s="49">
        <v>23870</v>
      </c>
      <c r="J58" s="50">
        <f t="shared" si="4"/>
        <v>20925</v>
      </c>
      <c r="K58" s="51">
        <f t="shared" si="5"/>
        <v>18600</v>
      </c>
    </row>
    <row r="59" spans="1:14" s="1" customFormat="1" ht="20.100000000000001" customHeight="1" thickBot="1">
      <c r="A59" s="207" t="s">
        <v>1205</v>
      </c>
      <c r="B59" s="208"/>
      <c r="C59" s="208"/>
      <c r="D59" s="208"/>
      <c r="E59" s="208"/>
      <c r="F59" s="208"/>
      <c r="G59" s="208"/>
      <c r="H59" s="208"/>
      <c r="I59" s="208"/>
      <c r="J59" s="208"/>
      <c r="K59" s="209"/>
      <c r="M59"/>
      <c r="N59" s="15"/>
    </row>
    <row r="60" spans="1:14" s="1" customFormat="1" ht="20.100000000000001" customHeight="1">
      <c r="A60" s="204" t="s">
        <v>0</v>
      </c>
      <c r="B60" s="196" t="s">
        <v>5</v>
      </c>
      <c r="C60" s="196" t="s">
        <v>474</v>
      </c>
      <c r="D60" s="198" t="s">
        <v>108</v>
      </c>
      <c r="E60" s="198" t="s">
        <v>116</v>
      </c>
      <c r="F60" s="198" t="s">
        <v>89</v>
      </c>
      <c r="G60" s="196" t="s">
        <v>119</v>
      </c>
      <c r="H60" s="196" t="s">
        <v>120</v>
      </c>
      <c r="I60" s="211" t="s">
        <v>117</v>
      </c>
      <c r="J60" s="212"/>
      <c r="K60" s="213"/>
      <c r="M60"/>
      <c r="N60" s="15"/>
    </row>
    <row r="61" spans="1:14" s="1" customFormat="1" ht="20.100000000000001" customHeight="1" thickBot="1">
      <c r="A61" s="210"/>
      <c r="B61" s="200"/>
      <c r="C61" s="200"/>
      <c r="D61" s="199"/>
      <c r="E61" s="199"/>
      <c r="F61" s="199"/>
      <c r="G61" s="200"/>
      <c r="H61" s="200"/>
      <c r="I61" s="174" t="s">
        <v>1138</v>
      </c>
      <c r="J61" s="174" t="s">
        <v>1139</v>
      </c>
      <c r="K61" s="17" t="s">
        <v>1140</v>
      </c>
      <c r="M61"/>
      <c r="N61" s="15"/>
    </row>
    <row r="62" spans="1:14" s="1" customFormat="1" ht="19.899999999999999" customHeight="1">
      <c r="A62" s="188"/>
      <c r="B62" s="62" t="s">
        <v>735</v>
      </c>
      <c r="C62" s="62" t="s">
        <v>729</v>
      </c>
      <c r="D62" s="62">
        <v>5</v>
      </c>
      <c r="E62" s="62" t="s">
        <v>728</v>
      </c>
      <c r="F62" s="62">
        <v>65</v>
      </c>
      <c r="G62" s="62">
        <v>3.9</v>
      </c>
      <c r="H62" s="62" t="s">
        <v>884</v>
      </c>
      <c r="I62" s="63">
        <v>9341</v>
      </c>
      <c r="J62" s="63">
        <f t="shared" ref="J62:J67" si="6">I62/1.54*1.35</f>
        <v>8188.5389610389611</v>
      </c>
      <c r="K62" s="64">
        <f t="shared" ref="K62:K67" si="7">I62/1.54*1.2</f>
        <v>7278.7012987012977</v>
      </c>
      <c r="M62"/>
      <c r="N62" s="15"/>
    </row>
    <row r="63" spans="1:14" s="1" customFormat="1" ht="20.100000000000001" customHeight="1">
      <c r="A63" s="189"/>
      <c r="B63" s="41" t="s">
        <v>734</v>
      </c>
      <c r="C63" s="41" t="s">
        <v>730</v>
      </c>
      <c r="D63" s="7">
        <v>10</v>
      </c>
      <c r="E63" s="7" t="s">
        <v>297</v>
      </c>
      <c r="F63" s="7">
        <v>65</v>
      </c>
      <c r="G63" s="7">
        <v>3.9</v>
      </c>
      <c r="H63" s="7" t="s">
        <v>884</v>
      </c>
      <c r="I63" s="44">
        <v>9596</v>
      </c>
      <c r="J63" s="44">
        <f t="shared" si="6"/>
        <v>8412.0779220779223</v>
      </c>
      <c r="K63" s="46">
        <f t="shared" si="7"/>
        <v>7477.4025974025972</v>
      </c>
    </row>
    <row r="64" spans="1:14" s="1" customFormat="1" ht="20.100000000000001" customHeight="1">
      <c r="A64" s="189"/>
      <c r="B64" s="178" t="s">
        <v>736</v>
      </c>
      <c r="C64" s="178" t="s">
        <v>731</v>
      </c>
      <c r="D64" s="178">
        <v>20</v>
      </c>
      <c r="E64" s="178" t="s">
        <v>296</v>
      </c>
      <c r="F64" s="178">
        <v>65</v>
      </c>
      <c r="G64" s="178">
        <v>3.9</v>
      </c>
      <c r="H64" s="178" t="s">
        <v>884</v>
      </c>
      <c r="I64" s="42">
        <v>10107</v>
      </c>
      <c r="J64" s="42">
        <f t="shared" si="6"/>
        <v>8860.0324675324682</v>
      </c>
      <c r="K64" s="43">
        <f t="shared" si="7"/>
        <v>7875.5844155844152</v>
      </c>
    </row>
    <row r="65" spans="1:11" s="1" customFormat="1" ht="20.100000000000001" customHeight="1">
      <c r="A65" s="189"/>
      <c r="B65" s="41" t="s">
        <v>737</v>
      </c>
      <c r="C65" s="41" t="s">
        <v>732</v>
      </c>
      <c r="D65" s="7">
        <v>30</v>
      </c>
      <c r="E65" s="7" t="s">
        <v>298</v>
      </c>
      <c r="F65" s="7">
        <v>65</v>
      </c>
      <c r="G65" s="7">
        <v>6.9</v>
      </c>
      <c r="H65" s="7" t="s">
        <v>885</v>
      </c>
      <c r="I65" s="44">
        <v>14008</v>
      </c>
      <c r="J65" s="44">
        <f t="shared" si="6"/>
        <v>12279.74025974026</v>
      </c>
      <c r="K65" s="46">
        <f t="shared" si="7"/>
        <v>10915.324675324675</v>
      </c>
    </row>
    <row r="66" spans="1:11" s="1" customFormat="1" ht="20.100000000000001" customHeight="1">
      <c r="A66" s="189"/>
      <c r="B66" s="178" t="s">
        <v>738</v>
      </c>
      <c r="C66" s="178" t="s">
        <v>733</v>
      </c>
      <c r="D66" s="178">
        <v>40</v>
      </c>
      <c r="E66" s="178" t="s">
        <v>299</v>
      </c>
      <c r="F66" s="178">
        <v>65</v>
      </c>
      <c r="G66" s="178">
        <v>9.1</v>
      </c>
      <c r="H66" s="178" t="s">
        <v>886</v>
      </c>
      <c r="I66" s="42">
        <v>17456</v>
      </c>
      <c r="J66" s="42">
        <f t="shared" si="6"/>
        <v>15302.337662337663</v>
      </c>
      <c r="K66" s="43">
        <f t="shared" si="7"/>
        <v>13602.07792207792</v>
      </c>
    </row>
    <row r="67" spans="1:11" s="1" customFormat="1" ht="20.100000000000001" customHeight="1" thickBot="1">
      <c r="A67" s="189"/>
      <c r="B67" s="41" t="s">
        <v>739</v>
      </c>
      <c r="C67" s="41" t="s">
        <v>968</v>
      </c>
      <c r="D67" s="7">
        <v>49</v>
      </c>
      <c r="E67" s="7" t="s">
        <v>969</v>
      </c>
      <c r="F67" s="7">
        <v>65</v>
      </c>
      <c r="G67" s="7">
        <v>9.1</v>
      </c>
      <c r="H67" s="7" t="s">
        <v>970</v>
      </c>
      <c r="I67" s="44">
        <v>17965</v>
      </c>
      <c r="J67" s="44">
        <f t="shared" si="6"/>
        <v>15748.538961038961</v>
      </c>
      <c r="K67" s="46">
        <f t="shared" si="7"/>
        <v>13998.701298701299</v>
      </c>
    </row>
    <row r="68" spans="1:11" ht="20.100000000000001" customHeight="1" thickBot="1">
      <c r="A68" s="207" t="s">
        <v>1204</v>
      </c>
      <c r="B68" s="208"/>
      <c r="C68" s="208"/>
      <c r="D68" s="208"/>
      <c r="E68" s="208"/>
      <c r="F68" s="208"/>
      <c r="G68" s="208"/>
      <c r="H68" s="208"/>
      <c r="I68" s="208"/>
      <c r="J68" s="208"/>
      <c r="K68" s="209"/>
    </row>
    <row r="69" spans="1:11" ht="20.100000000000001" customHeight="1">
      <c r="A69" s="204" t="s">
        <v>0</v>
      </c>
      <c r="B69" s="196" t="s">
        <v>5</v>
      </c>
      <c r="C69" s="196" t="s">
        <v>474</v>
      </c>
      <c r="D69" s="198" t="s">
        <v>108</v>
      </c>
      <c r="E69" s="198" t="s">
        <v>116</v>
      </c>
      <c r="F69" s="198" t="s">
        <v>89</v>
      </c>
      <c r="G69" s="196" t="s">
        <v>119</v>
      </c>
      <c r="H69" s="196" t="s">
        <v>120</v>
      </c>
      <c r="I69" s="211" t="s">
        <v>117</v>
      </c>
      <c r="J69" s="212"/>
      <c r="K69" s="213"/>
    </row>
    <row r="70" spans="1:11" ht="20.100000000000001" customHeight="1" thickBot="1">
      <c r="A70" s="210"/>
      <c r="B70" s="200"/>
      <c r="C70" s="200"/>
      <c r="D70" s="199"/>
      <c r="E70" s="199"/>
      <c r="F70" s="199"/>
      <c r="G70" s="200"/>
      <c r="H70" s="200"/>
      <c r="I70" s="174" t="s">
        <v>1138</v>
      </c>
      <c r="J70" s="174" t="s">
        <v>1139</v>
      </c>
      <c r="K70" s="17" t="s">
        <v>1140</v>
      </c>
    </row>
    <row r="71" spans="1:11" ht="20.100000000000001" customHeight="1">
      <c r="A71" s="204"/>
      <c r="B71" s="62" t="s">
        <v>440</v>
      </c>
      <c r="C71" s="62" t="s">
        <v>682</v>
      </c>
      <c r="D71" s="62">
        <v>10</v>
      </c>
      <c r="E71" s="62" t="s">
        <v>946</v>
      </c>
      <c r="F71" s="62">
        <v>65</v>
      </c>
      <c r="G71" s="62">
        <v>3</v>
      </c>
      <c r="H71" s="65" t="s">
        <v>428</v>
      </c>
      <c r="I71" s="63">
        <v>12779</v>
      </c>
      <c r="J71" s="63">
        <f>I71/1.54*1.35</f>
        <v>11202.370129870129</v>
      </c>
      <c r="K71" s="64">
        <f>I71/1.54*1.2</f>
        <v>9957.6623376623356</v>
      </c>
    </row>
    <row r="72" spans="1:11" ht="20.100000000000001" customHeight="1">
      <c r="A72" s="203"/>
      <c r="B72" s="41" t="s">
        <v>439</v>
      </c>
      <c r="C72" s="41" t="s">
        <v>681</v>
      </c>
      <c r="D72" s="7">
        <v>20</v>
      </c>
      <c r="E72" s="7" t="s">
        <v>947</v>
      </c>
      <c r="F72" s="7">
        <v>65</v>
      </c>
      <c r="G72" s="7">
        <v>3</v>
      </c>
      <c r="H72" s="41" t="s">
        <v>428</v>
      </c>
      <c r="I72" s="44">
        <v>13294</v>
      </c>
      <c r="J72" s="45">
        <f>I72/1.54*1.35</f>
        <v>11653.831168831168</v>
      </c>
      <c r="K72" s="46">
        <f>I72/1.54*1.2</f>
        <v>10358.961038961037</v>
      </c>
    </row>
    <row r="73" spans="1:11" ht="20.100000000000001" customHeight="1">
      <c r="A73" s="203"/>
      <c r="B73" s="178" t="s">
        <v>441</v>
      </c>
      <c r="C73" s="178" t="s">
        <v>680</v>
      </c>
      <c r="D73" s="178">
        <v>30</v>
      </c>
      <c r="E73" s="178" t="s">
        <v>948</v>
      </c>
      <c r="F73" s="178">
        <v>65</v>
      </c>
      <c r="G73" s="178">
        <v>3.5</v>
      </c>
      <c r="H73" s="178" t="s">
        <v>428</v>
      </c>
      <c r="I73" s="42">
        <v>14019</v>
      </c>
      <c r="J73" s="42">
        <f>I73/1.54*1.35</f>
        <v>12289.383116883117</v>
      </c>
      <c r="K73" s="43">
        <f>I73/1.54*1.2</f>
        <v>10923.896103896102</v>
      </c>
    </row>
    <row r="74" spans="1:11" ht="20.100000000000001" customHeight="1">
      <c r="A74" s="203"/>
      <c r="B74" s="21" t="s">
        <v>442</v>
      </c>
      <c r="C74" s="21" t="s">
        <v>679</v>
      </c>
      <c r="D74" s="21">
        <v>40</v>
      </c>
      <c r="E74" s="21" t="s">
        <v>949</v>
      </c>
      <c r="F74" s="21">
        <v>65</v>
      </c>
      <c r="G74" s="21">
        <v>4.4000000000000004</v>
      </c>
      <c r="H74" s="126" t="s">
        <v>428</v>
      </c>
      <c r="I74" s="52">
        <v>14534</v>
      </c>
      <c r="J74" s="52">
        <f>I74/1.54*1.35</f>
        <v>12740.844155844157</v>
      </c>
      <c r="K74" s="53">
        <f>I74/1.54*1.2</f>
        <v>11325.194805194804</v>
      </c>
    </row>
    <row r="75" spans="1:11" ht="20.100000000000001" customHeight="1" thickBot="1">
      <c r="A75" s="210"/>
      <c r="B75" s="47" t="s">
        <v>945</v>
      </c>
      <c r="C75" s="47" t="s">
        <v>679</v>
      </c>
      <c r="D75" s="48">
        <v>40</v>
      </c>
      <c r="E75" s="48" t="s">
        <v>950</v>
      </c>
      <c r="F75" s="48">
        <v>65</v>
      </c>
      <c r="G75" s="48">
        <v>4.4000000000000004</v>
      </c>
      <c r="H75" s="76" t="s">
        <v>428</v>
      </c>
      <c r="I75" s="49">
        <v>15054</v>
      </c>
      <c r="J75" s="50">
        <f>I75/1.54*1.35</f>
        <v>13196.688311688313</v>
      </c>
      <c r="K75" s="51">
        <f>I75/1.54*1.2</f>
        <v>11730.38961038961</v>
      </c>
    </row>
    <row r="76" spans="1:11" ht="20.100000000000001" customHeight="1" thickBot="1">
      <c r="A76" s="207" t="s">
        <v>1209</v>
      </c>
      <c r="B76" s="208"/>
      <c r="C76" s="208"/>
      <c r="D76" s="208"/>
      <c r="E76" s="208"/>
      <c r="F76" s="208"/>
      <c r="G76" s="208"/>
      <c r="H76" s="208"/>
      <c r="I76" s="208"/>
      <c r="J76" s="208"/>
      <c r="K76" s="209"/>
    </row>
    <row r="77" spans="1:11" ht="20.100000000000001" customHeight="1">
      <c r="A77" s="204" t="s">
        <v>0</v>
      </c>
      <c r="B77" s="196" t="s">
        <v>5</v>
      </c>
      <c r="C77" s="196" t="s">
        <v>474</v>
      </c>
      <c r="D77" s="198" t="s">
        <v>108</v>
      </c>
      <c r="E77" s="198" t="s">
        <v>116</v>
      </c>
      <c r="F77" s="198" t="s">
        <v>89</v>
      </c>
      <c r="G77" s="196" t="s">
        <v>119</v>
      </c>
      <c r="H77" s="196" t="s">
        <v>120</v>
      </c>
      <c r="I77" s="211" t="s">
        <v>117</v>
      </c>
      <c r="J77" s="212"/>
      <c r="K77" s="213"/>
    </row>
    <row r="78" spans="1:11" ht="20.100000000000001" customHeight="1" thickBot="1">
      <c r="A78" s="210"/>
      <c r="B78" s="200"/>
      <c r="C78" s="200"/>
      <c r="D78" s="199"/>
      <c r="E78" s="199"/>
      <c r="F78" s="199"/>
      <c r="G78" s="200"/>
      <c r="H78" s="200"/>
      <c r="I78" s="174" t="s">
        <v>1138</v>
      </c>
      <c r="J78" s="174" t="s">
        <v>1139</v>
      </c>
      <c r="K78" s="17" t="s">
        <v>1140</v>
      </c>
    </row>
    <row r="79" spans="1:11" ht="20.100000000000001" customHeight="1">
      <c r="A79" s="188"/>
      <c r="B79" s="62" t="s">
        <v>1197</v>
      </c>
      <c r="C79" s="62" t="s">
        <v>1187</v>
      </c>
      <c r="D79" s="62">
        <v>40</v>
      </c>
      <c r="E79" s="62" t="s">
        <v>299</v>
      </c>
      <c r="F79" s="62">
        <v>65</v>
      </c>
      <c r="G79" s="62">
        <v>5.4</v>
      </c>
      <c r="H79" s="62" t="s">
        <v>1163</v>
      </c>
      <c r="I79" s="63">
        <v>14758.928571428571</v>
      </c>
      <c r="J79" s="63">
        <f t="shared" ref="J79:J85" si="8">I79/1.54*1.35</f>
        <v>12938.021799628943</v>
      </c>
      <c r="K79" s="64">
        <f t="shared" ref="K79:K85" si="9">I79/1.54*1.2</f>
        <v>11500.463821892392</v>
      </c>
    </row>
    <row r="80" spans="1:11" ht="20.100000000000001" customHeight="1">
      <c r="A80" s="189"/>
      <c r="B80" s="41" t="s">
        <v>1198</v>
      </c>
      <c r="C80" s="41" t="s">
        <v>1189</v>
      </c>
      <c r="D80" s="7">
        <v>50</v>
      </c>
      <c r="E80" s="7" t="s">
        <v>300</v>
      </c>
      <c r="F80" s="7">
        <v>65</v>
      </c>
      <c r="G80" s="7">
        <v>5.4</v>
      </c>
      <c r="H80" s="7" t="s">
        <v>1163</v>
      </c>
      <c r="I80" s="44">
        <v>15274.107142857141</v>
      </c>
      <c r="J80" s="44">
        <f t="shared" si="8"/>
        <v>13389.639378478663</v>
      </c>
      <c r="K80" s="46">
        <f t="shared" si="9"/>
        <v>11901.90166975881</v>
      </c>
    </row>
    <row r="81" spans="1:11" ht="20.100000000000001" customHeight="1">
      <c r="A81" s="189"/>
      <c r="B81" s="178" t="s">
        <v>1199</v>
      </c>
      <c r="C81" s="178" t="s">
        <v>1188</v>
      </c>
      <c r="D81" s="178">
        <v>60</v>
      </c>
      <c r="E81" s="178" t="s">
        <v>301</v>
      </c>
      <c r="F81" s="178">
        <v>65</v>
      </c>
      <c r="G81" s="178">
        <v>8.3000000000000007</v>
      </c>
      <c r="H81" s="178" t="s">
        <v>1183</v>
      </c>
      <c r="I81" s="42">
        <v>19291.964285714283</v>
      </c>
      <c r="J81" s="42">
        <f t="shared" si="8"/>
        <v>16911.786873840443</v>
      </c>
      <c r="K81" s="43">
        <f t="shared" si="9"/>
        <v>15032.699443413727</v>
      </c>
    </row>
    <row r="82" spans="1:11" ht="20.100000000000001" customHeight="1">
      <c r="A82" s="189"/>
      <c r="B82" s="41" t="s">
        <v>1200</v>
      </c>
      <c r="C82" s="41" t="s">
        <v>1190</v>
      </c>
      <c r="D82" s="7">
        <v>70</v>
      </c>
      <c r="E82" s="7" t="s">
        <v>302</v>
      </c>
      <c r="F82" s="7">
        <v>65</v>
      </c>
      <c r="G82" s="7">
        <v>8.3000000000000007</v>
      </c>
      <c r="H82" s="7" t="s">
        <v>1183</v>
      </c>
      <c r="I82" s="44">
        <v>20199.999999999996</v>
      </c>
      <c r="J82" s="44">
        <f t="shared" si="8"/>
        <v>17707.792207792205</v>
      </c>
      <c r="K82" s="46">
        <f t="shared" si="9"/>
        <v>15740.259740259737</v>
      </c>
    </row>
    <row r="83" spans="1:11" ht="20.100000000000001" customHeight="1">
      <c r="A83" s="189"/>
      <c r="B83" s="178" t="s">
        <v>1201</v>
      </c>
      <c r="C83" s="178" t="s">
        <v>1191</v>
      </c>
      <c r="D83" s="178">
        <v>80</v>
      </c>
      <c r="E83" s="178" t="s">
        <v>303</v>
      </c>
      <c r="F83" s="178">
        <v>65</v>
      </c>
      <c r="G83" s="178">
        <v>11.4</v>
      </c>
      <c r="H83" s="178" t="s">
        <v>1164</v>
      </c>
      <c r="I83" s="42">
        <v>27013.392857142855</v>
      </c>
      <c r="J83" s="42">
        <f t="shared" si="8"/>
        <v>23680.571660482376</v>
      </c>
      <c r="K83" s="43">
        <f t="shared" si="9"/>
        <v>21049.397031539887</v>
      </c>
    </row>
    <row r="84" spans="1:11" ht="20.100000000000001" customHeight="1">
      <c r="A84" s="202"/>
      <c r="B84" s="38" t="s">
        <v>1202</v>
      </c>
      <c r="C84" s="38" t="s">
        <v>1192</v>
      </c>
      <c r="D84" s="38">
        <v>90</v>
      </c>
      <c r="E84" s="38" t="s">
        <v>304</v>
      </c>
      <c r="F84" s="38">
        <v>65</v>
      </c>
      <c r="G84" s="38">
        <v>11.4</v>
      </c>
      <c r="H84" s="38" t="s">
        <v>1164</v>
      </c>
      <c r="I84" s="57">
        <v>27528.571428571428</v>
      </c>
      <c r="J84" s="57">
        <f t="shared" ref="J84" si="10">I84/1.54*1.35</f>
        <v>24132.1892393321</v>
      </c>
      <c r="K84" s="106">
        <f t="shared" ref="K84" si="11">I84/1.54*1.2</f>
        <v>21450.834879406309</v>
      </c>
    </row>
    <row r="85" spans="1:11" ht="20.100000000000001" customHeight="1" thickBot="1">
      <c r="A85" s="190"/>
      <c r="B85" s="24" t="s">
        <v>1203</v>
      </c>
      <c r="C85" s="24" t="s">
        <v>1193</v>
      </c>
      <c r="D85" s="24">
        <v>100</v>
      </c>
      <c r="E85" s="24" t="s">
        <v>305</v>
      </c>
      <c r="F85" s="24">
        <v>65</v>
      </c>
      <c r="G85" s="24">
        <v>11.4</v>
      </c>
      <c r="H85" s="24" t="s">
        <v>1164</v>
      </c>
      <c r="I85" s="54">
        <v>28264.28571428571</v>
      </c>
      <c r="J85" s="54">
        <f t="shared" si="8"/>
        <v>24777.133580705009</v>
      </c>
      <c r="K85" s="55">
        <f t="shared" si="9"/>
        <v>22024.11873840445</v>
      </c>
    </row>
    <row r="86" spans="1:11" ht="20.100000000000001" customHeight="1" thickBot="1">
      <c r="A86" s="191" t="s">
        <v>1210</v>
      </c>
      <c r="B86" s="192"/>
      <c r="C86" s="192"/>
      <c r="D86" s="192"/>
      <c r="E86" s="192"/>
      <c r="F86" s="192"/>
      <c r="G86" s="192"/>
      <c r="H86" s="192"/>
      <c r="I86" s="192"/>
      <c r="J86" s="192"/>
      <c r="K86" s="193"/>
    </row>
    <row r="87" spans="1:11" ht="19.899999999999999" customHeight="1">
      <c r="A87" s="188" t="s">
        <v>0</v>
      </c>
      <c r="B87" s="194" t="s">
        <v>5</v>
      </c>
      <c r="C87" s="196" t="s">
        <v>474</v>
      </c>
      <c r="D87" s="198" t="s">
        <v>108</v>
      </c>
      <c r="E87" s="198" t="s">
        <v>116</v>
      </c>
      <c r="F87" s="198" t="s">
        <v>89</v>
      </c>
      <c r="G87" s="196" t="s">
        <v>119</v>
      </c>
      <c r="H87" s="196" t="s">
        <v>120</v>
      </c>
      <c r="I87" s="194" t="s">
        <v>117</v>
      </c>
      <c r="J87" s="194"/>
      <c r="K87" s="201"/>
    </row>
    <row r="88" spans="1:11" ht="19.899999999999999" customHeight="1" thickBot="1">
      <c r="A88" s="190"/>
      <c r="B88" s="195"/>
      <c r="C88" s="197"/>
      <c r="D88" s="199"/>
      <c r="E88" s="199"/>
      <c r="F88" s="199"/>
      <c r="G88" s="200"/>
      <c r="H88" s="200"/>
      <c r="I88" s="174" t="s">
        <v>1138</v>
      </c>
      <c r="J88" s="174" t="s">
        <v>1139</v>
      </c>
      <c r="K88" s="17" t="s">
        <v>1140</v>
      </c>
    </row>
    <row r="89" spans="1:11" ht="20.45" customHeight="1">
      <c r="A89" s="292"/>
      <c r="B89" s="62" t="s">
        <v>1194</v>
      </c>
      <c r="C89" s="62" t="s">
        <v>1184</v>
      </c>
      <c r="D89" s="25">
        <v>10</v>
      </c>
      <c r="E89" s="62">
        <v>1215</v>
      </c>
      <c r="F89" s="25">
        <v>65</v>
      </c>
      <c r="G89" s="25">
        <v>1.7</v>
      </c>
      <c r="H89" s="62" t="s">
        <v>1151</v>
      </c>
      <c r="I89" s="63">
        <v>13258.928571428571</v>
      </c>
      <c r="J89" s="35">
        <f t="shared" ref="J89:J91" si="12">I89/1.54*1.35</f>
        <v>11623.086734693876</v>
      </c>
      <c r="K89" s="36">
        <f t="shared" ref="K89:K91" si="13">I89/1.54*1.2</f>
        <v>10331.632653061222</v>
      </c>
    </row>
    <row r="90" spans="1:11" ht="20.45" customHeight="1">
      <c r="A90" s="205"/>
      <c r="B90" s="39" t="s">
        <v>1195</v>
      </c>
      <c r="C90" s="39" t="s">
        <v>1185</v>
      </c>
      <c r="D90" s="131">
        <v>20</v>
      </c>
      <c r="E90" s="41">
        <v>2430</v>
      </c>
      <c r="F90" s="131">
        <v>65</v>
      </c>
      <c r="G90" s="131">
        <v>1.7</v>
      </c>
      <c r="H90" s="41" t="s">
        <v>1151</v>
      </c>
      <c r="I90" s="45">
        <v>13945.535714285714</v>
      </c>
      <c r="J90" s="34">
        <f t="shared" si="12"/>
        <v>12224.982606679034</v>
      </c>
      <c r="K90" s="83">
        <f t="shared" si="13"/>
        <v>10866.651205936918</v>
      </c>
    </row>
    <row r="91" spans="1:11" ht="20.45" customHeight="1" thickBot="1">
      <c r="A91" s="206"/>
      <c r="B91" s="171" t="s">
        <v>1196</v>
      </c>
      <c r="C91" s="171" t="s">
        <v>1186</v>
      </c>
      <c r="D91" s="20">
        <v>30</v>
      </c>
      <c r="E91" s="24">
        <v>3645</v>
      </c>
      <c r="F91" s="20">
        <v>65</v>
      </c>
      <c r="G91" s="20">
        <v>1.7</v>
      </c>
      <c r="H91" s="24" t="s">
        <v>1151</v>
      </c>
      <c r="I91" s="54">
        <v>14491.071428571428</v>
      </c>
      <c r="J91" s="172">
        <f t="shared" si="12"/>
        <v>12703.211966604824</v>
      </c>
      <c r="K91" s="80">
        <f t="shared" si="13"/>
        <v>11291.743970315398</v>
      </c>
    </row>
    <row r="92" spans="1:11" ht="19.149999999999999" customHeight="1">
      <c r="A92" s="132"/>
      <c r="B92" s="148"/>
      <c r="C92" s="148"/>
      <c r="D92" s="133"/>
      <c r="E92" s="133"/>
      <c r="F92" s="133"/>
      <c r="G92" s="133"/>
      <c r="H92" s="148"/>
      <c r="I92" s="134"/>
      <c r="J92" s="135"/>
      <c r="K92" s="134"/>
    </row>
    <row r="93" spans="1:11" ht="19.149999999999999" customHeight="1" thickBot="1"/>
    <row r="94" spans="1:11" ht="18.75" thickBot="1">
      <c r="B94" s="207" t="s">
        <v>4</v>
      </c>
      <c r="C94" s="208"/>
      <c r="D94" s="208"/>
      <c r="E94" s="208"/>
      <c r="F94" s="208"/>
      <c r="G94" s="208"/>
      <c r="H94" s="209"/>
      <c r="J94" s="125"/>
    </row>
    <row r="95" spans="1:11">
      <c r="B95" s="222" t="s">
        <v>5</v>
      </c>
      <c r="C95" s="290"/>
      <c r="D95" s="217" t="s">
        <v>6</v>
      </c>
      <c r="E95" s="211" t="s">
        <v>117</v>
      </c>
      <c r="F95" s="212"/>
      <c r="G95" s="212"/>
      <c r="H95" s="213"/>
      <c r="J95" s="125"/>
    </row>
    <row r="96" spans="1:11" ht="15.75" thickBot="1">
      <c r="B96" s="224"/>
      <c r="C96" s="291"/>
      <c r="D96" s="218"/>
      <c r="E96" s="219" t="s">
        <v>90</v>
      </c>
      <c r="F96" s="220"/>
      <c r="G96" s="220"/>
      <c r="H96" s="221"/>
      <c r="J96" s="125"/>
    </row>
    <row r="97" spans="2:10">
      <c r="B97" s="226" t="s">
        <v>88</v>
      </c>
      <c r="C97" s="318"/>
      <c r="D97" s="23" t="s">
        <v>9</v>
      </c>
      <c r="E97" s="214">
        <v>351</v>
      </c>
      <c r="F97" s="215"/>
      <c r="G97" s="215"/>
      <c r="H97" s="216"/>
      <c r="J97" s="125"/>
    </row>
    <row r="98" spans="2:10">
      <c r="B98" s="228" t="s">
        <v>592</v>
      </c>
      <c r="C98" s="232"/>
      <c r="D98" s="102" t="s">
        <v>9</v>
      </c>
      <c r="E98" s="233">
        <v>688</v>
      </c>
      <c r="F98" s="234"/>
      <c r="G98" s="234"/>
      <c r="H98" s="235"/>
      <c r="J98" s="125"/>
    </row>
    <row r="99" spans="2:10">
      <c r="B99" s="230" t="s">
        <v>951</v>
      </c>
      <c r="C99" s="249"/>
      <c r="D99" s="33" t="s">
        <v>9</v>
      </c>
      <c r="E99" s="265">
        <v>148</v>
      </c>
      <c r="F99" s="266"/>
      <c r="G99" s="266"/>
      <c r="H99" s="267"/>
      <c r="J99" s="125"/>
    </row>
    <row r="100" spans="2:10">
      <c r="B100" s="228" t="s">
        <v>943</v>
      </c>
      <c r="C100" s="232"/>
      <c r="D100" s="84" t="s">
        <v>9</v>
      </c>
      <c r="E100" s="161"/>
      <c r="F100" s="162"/>
      <c r="G100" s="162"/>
      <c r="H100" s="163">
        <v>375</v>
      </c>
    </row>
    <row r="101" spans="2:10">
      <c r="B101" s="230" t="s">
        <v>18</v>
      </c>
      <c r="C101" s="249"/>
      <c r="D101" s="33"/>
      <c r="E101" s="265">
        <v>201</v>
      </c>
      <c r="F101" s="266"/>
      <c r="G101" s="266"/>
      <c r="H101" s="267"/>
    </row>
    <row r="102" spans="2:10">
      <c r="B102" s="228" t="s">
        <v>106</v>
      </c>
      <c r="C102" s="232"/>
      <c r="D102" s="38" t="s">
        <v>104</v>
      </c>
      <c r="E102" s="236" t="s">
        <v>457</v>
      </c>
      <c r="F102" s="237"/>
      <c r="G102" s="237"/>
      <c r="H102" s="238"/>
    </row>
    <row r="103" spans="2:10">
      <c r="B103" s="230" t="s">
        <v>106</v>
      </c>
      <c r="C103" s="249"/>
      <c r="D103" s="21" t="s">
        <v>105</v>
      </c>
      <c r="E103" s="242" t="s">
        <v>458</v>
      </c>
      <c r="F103" s="243"/>
      <c r="G103" s="243"/>
      <c r="H103" s="244"/>
    </row>
    <row r="104" spans="2:10" ht="15.75" thickBot="1">
      <c r="B104" s="250" t="s">
        <v>591</v>
      </c>
      <c r="C104" s="251"/>
      <c r="D104" s="47" t="s">
        <v>122</v>
      </c>
      <c r="E104" s="268">
        <v>6540</v>
      </c>
      <c r="F104" s="269"/>
      <c r="G104" s="269"/>
      <c r="H104" s="270"/>
    </row>
    <row r="105" spans="2:10" ht="15.75" thickBot="1"/>
    <row r="106" spans="2:10" ht="16.5" thickBot="1">
      <c r="B106" s="309" t="s">
        <v>960</v>
      </c>
      <c r="C106" s="310"/>
      <c r="D106" s="310"/>
      <c r="E106" s="311"/>
    </row>
    <row r="107" spans="2:10">
      <c r="B107" s="312" t="s">
        <v>5</v>
      </c>
      <c r="C107" s="313"/>
      <c r="D107" s="316" t="s">
        <v>952</v>
      </c>
      <c r="E107" s="317"/>
    </row>
    <row r="108" spans="2:10" ht="15.75" thickBot="1">
      <c r="B108" s="314"/>
      <c r="C108" s="315"/>
      <c r="D108" s="147" t="s">
        <v>953</v>
      </c>
      <c r="E108" s="127" t="s">
        <v>632</v>
      </c>
    </row>
    <row r="109" spans="2:10">
      <c r="B109" s="303" t="s">
        <v>954</v>
      </c>
      <c r="C109" s="304"/>
      <c r="D109" s="149" t="s">
        <v>955</v>
      </c>
      <c r="E109" s="150" t="s">
        <v>956</v>
      </c>
    </row>
    <row r="110" spans="2:10">
      <c r="B110" s="305" t="s">
        <v>957</v>
      </c>
      <c r="C110" s="306"/>
      <c r="D110" s="151" t="s">
        <v>958</v>
      </c>
      <c r="E110" s="152" t="s">
        <v>963</v>
      </c>
    </row>
    <row r="111" spans="2:10" ht="15.75" thickBot="1">
      <c r="B111" s="307" t="s">
        <v>959</v>
      </c>
      <c r="C111" s="308"/>
      <c r="D111" s="153" t="s">
        <v>961</v>
      </c>
      <c r="E111" s="154" t="s">
        <v>962</v>
      </c>
    </row>
  </sheetData>
  <mergeCells count="114">
    <mergeCell ref="A87:A88"/>
    <mergeCell ref="B87:B88"/>
    <mergeCell ref="C87:C88"/>
    <mergeCell ref="D87:D88"/>
    <mergeCell ref="E87:E88"/>
    <mergeCell ref="F87:F88"/>
    <mergeCell ref="G87:G88"/>
    <mergeCell ref="H87:H88"/>
    <mergeCell ref="I87:K87"/>
    <mergeCell ref="G69:G70"/>
    <mergeCell ref="A69:A70"/>
    <mergeCell ref="B104:C104"/>
    <mergeCell ref="B98:C98"/>
    <mergeCell ref="E98:H98"/>
    <mergeCell ref="B95:C96"/>
    <mergeCell ref="E104:H104"/>
    <mergeCell ref="E103:H103"/>
    <mergeCell ref="E97:H97"/>
    <mergeCell ref="B97:C97"/>
    <mergeCell ref="B99:C99"/>
    <mergeCell ref="B101:C101"/>
    <mergeCell ref="B102:C102"/>
    <mergeCell ref="B103:C103"/>
    <mergeCell ref="D95:D96"/>
    <mergeCell ref="E96:H96"/>
    <mergeCell ref="E95:H95"/>
    <mergeCell ref="E102:H102"/>
    <mergeCell ref="E99:H99"/>
    <mergeCell ref="E101:H101"/>
    <mergeCell ref="B100:C100"/>
    <mergeCell ref="A89:A91"/>
    <mergeCell ref="A79:A85"/>
    <mergeCell ref="A86:K86"/>
    <mergeCell ref="A8:A12"/>
    <mergeCell ref="A29:A47"/>
    <mergeCell ref="A27:A28"/>
    <mergeCell ref="B27:B28"/>
    <mergeCell ref="C14:C15"/>
    <mergeCell ref="C27:C28"/>
    <mergeCell ref="A16:A25"/>
    <mergeCell ref="A13:K13"/>
    <mergeCell ref="A14:A15"/>
    <mergeCell ref="B14:B15"/>
    <mergeCell ref="D14:D15"/>
    <mergeCell ref="G27:G28"/>
    <mergeCell ref="H27:H28"/>
    <mergeCell ref="I27:K27"/>
    <mergeCell ref="D27:D28"/>
    <mergeCell ref="E27:E28"/>
    <mergeCell ref="F27:F28"/>
    <mergeCell ref="I14:K14"/>
    <mergeCell ref="E14:E15"/>
    <mergeCell ref="F14:F15"/>
    <mergeCell ref="G14:G15"/>
    <mergeCell ref="H14:H15"/>
    <mergeCell ref="A26:K26"/>
    <mergeCell ref="A5:K5"/>
    <mergeCell ref="A6:A7"/>
    <mergeCell ref="B6:B7"/>
    <mergeCell ref="D6:D7"/>
    <mergeCell ref="E6:E7"/>
    <mergeCell ref="F6:F7"/>
    <mergeCell ref="G6:G7"/>
    <mergeCell ref="H6:H7"/>
    <mergeCell ref="I6:K6"/>
    <mergeCell ref="C6:C7"/>
    <mergeCell ref="B109:C109"/>
    <mergeCell ref="B110:C110"/>
    <mergeCell ref="B111:C111"/>
    <mergeCell ref="B106:E106"/>
    <mergeCell ref="B107:C108"/>
    <mergeCell ref="D107:E107"/>
    <mergeCell ref="G60:G61"/>
    <mergeCell ref="H60:H61"/>
    <mergeCell ref="I60:K60"/>
    <mergeCell ref="B69:B70"/>
    <mergeCell ref="B77:B78"/>
    <mergeCell ref="C77:C78"/>
    <mergeCell ref="D77:D78"/>
    <mergeCell ref="E77:E78"/>
    <mergeCell ref="F77:F78"/>
    <mergeCell ref="G77:G78"/>
    <mergeCell ref="H77:H78"/>
    <mergeCell ref="I77:K77"/>
    <mergeCell ref="C69:C70"/>
    <mergeCell ref="B60:B61"/>
    <mergeCell ref="C60:C61"/>
    <mergeCell ref="D60:D61"/>
    <mergeCell ref="E60:E61"/>
    <mergeCell ref="F60:F61"/>
    <mergeCell ref="A48:K48"/>
    <mergeCell ref="A49:A50"/>
    <mergeCell ref="B49:B50"/>
    <mergeCell ref="D49:D50"/>
    <mergeCell ref="H49:H50"/>
    <mergeCell ref="B94:H94"/>
    <mergeCell ref="A68:K68"/>
    <mergeCell ref="A71:A75"/>
    <mergeCell ref="A76:K76"/>
    <mergeCell ref="A77:A78"/>
    <mergeCell ref="I49:K49"/>
    <mergeCell ref="A51:A58"/>
    <mergeCell ref="A62:A67"/>
    <mergeCell ref="E49:E50"/>
    <mergeCell ref="F49:F50"/>
    <mergeCell ref="G49:G50"/>
    <mergeCell ref="C49:C50"/>
    <mergeCell ref="A59:K59"/>
    <mergeCell ref="A60:A61"/>
    <mergeCell ref="D69:D70"/>
    <mergeCell ref="H69:H70"/>
    <mergeCell ref="E69:E70"/>
    <mergeCell ref="I69:K69"/>
    <mergeCell ref="F69:F70"/>
  </mergeCells>
  <pageMargins left="0.25" right="0.25" top="0.75" bottom="0.75" header="0.3" footer="0.3"/>
  <pageSetup paperSize="9" scale="58" fitToHeight="0" orientation="landscape" r:id="rId1"/>
  <drawing r:id="rId2"/>
  <legacyDrawing r:id="rId3"/>
  <oleObjects>
    <oleObject shapeId="8193" r:id="rId4"/>
  </oleObjects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FFC000"/>
    <pageSetUpPr fitToPage="1"/>
  </sheetPr>
  <dimension ref="A3:N105"/>
  <sheetViews>
    <sheetView zoomScale="75" zoomScaleNormal="75" workbookViewId="0">
      <selection activeCell="L20" sqref="L20"/>
    </sheetView>
  </sheetViews>
  <sheetFormatPr defaultColWidth="15.7109375" defaultRowHeight="20.100000000000001" customHeight="1"/>
  <cols>
    <col min="1" max="1" width="30.7109375" style="1" customWidth="1"/>
    <col min="2" max="2" width="23.140625" style="1" customWidth="1"/>
    <col min="3" max="3" width="33.28515625" style="1" customWidth="1"/>
    <col min="4" max="4" width="15.7109375" style="1" customWidth="1"/>
    <col min="5" max="5" width="17.28515625" style="1" customWidth="1"/>
    <col min="6" max="8" width="15.7109375" style="1" customWidth="1"/>
    <col min="9" max="11" width="15.7109375" style="1"/>
    <col min="12" max="12" width="45.7109375" style="1" customWidth="1"/>
    <col min="13" max="16384" width="15.7109375" style="1"/>
  </cols>
  <sheetData>
    <row r="3" spans="1:11" ht="21" customHeight="1"/>
    <row r="4" spans="1:11" customFormat="1" ht="15" customHeight="1" thickBot="1">
      <c r="K4" s="88">
        <v>45931</v>
      </c>
    </row>
    <row r="5" spans="1:11" ht="20.100000000000001" customHeight="1" thickBot="1">
      <c r="A5" s="191" t="s">
        <v>743</v>
      </c>
      <c r="B5" s="192"/>
      <c r="C5" s="192"/>
      <c r="D5" s="192"/>
      <c r="E5" s="192"/>
      <c r="F5" s="192"/>
      <c r="G5" s="192"/>
      <c r="H5" s="192"/>
      <c r="I5" s="192"/>
      <c r="J5" s="192"/>
      <c r="K5" s="193"/>
    </row>
    <row r="6" spans="1:11" ht="20.100000000000001" customHeight="1">
      <c r="A6" s="188" t="s">
        <v>0</v>
      </c>
      <c r="B6" s="194" t="s">
        <v>5</v>
      </c>
      <c r="C6" s="196" t="s">
        <v>474</v>
      </c>
      <c r="D6" s="198" t="s">
        <v>108</v>
      </c>
      <c r="E6" s="198" t="s">
        <v>116</v>
      </c>
      <c r="F6" s="198" t="s">
        <v>89</v>
      </c>
      <c r="G6" s="196" t="s">
        <v>119</v>
      </c>
      <c r="H6" s="196" t="s">
        <v>120</v>
      </c>
      <c r="I6" s="194" t="s">
        <v>117</v>
      </c>
      <c r="J6" s="194"/>
      <c r="K6" s="201"/>
    </row>
    <row r="7" spans="1:11" ht="20.100000000000001" customHeight="1" thickBot="1">
      <c r="A7" s="190"/>
      <c r="B7" s="195"/>
      <c r="C7" s="197"/>
      <c r="D7" s="199"/>
      <c r="E7" s="199"/>
      <c r="F7" s="199"/>
      <c r="G7" s="200"/>
      <c r="H7" s="200"/>
      <c r="I7" s="174" t="s">
        <v>1138</v>
      </c>
      <c r="J7" s="174" t="s">
        <v>1139</v>
      </c>
      <c r="K7" s="17" t="s">
        <v>1140</v>
      </c>
    </row>
    <row r="8" spans="1:11" ht="20.100000000000001" customHeight="1">
      <c r="A8" s="204"/>
      <c r="B8" s="62" t="s">
        <v>429</v>
      </c>
      <c r="C8" s="62" t="s">
        <v>684</v>
      </c>
      <c r="D8" s="62">
        <v>10</v>
      </c>
      <c r="E8" s="62" t="s">
        <v>297</v>
      </c>
      <c r="F8" s="62">
        <v>65</v>
      </c>
      <c r="G8" s="62">
        <v>2</v>
      </c>
      <c r="H8" s="62" t="s">
        <v>35</v>
      </c>
      <c r="I8" s="63">
        <v>6488</v>
      </c>
      <c r="J8" s="63">
        <f t="shared" ref="J8:J17" si="0">I8/1.54*1.35</f>
        <v>5687.5324675324682</v>
      </c>
      <c r="K8" s="64">
        <f t="shared" ref="K8:K17" si="1">I8/1.54*1.2</f>
        <v>5055.5844155844161</v>
      </c>
    </row>
    <row r="9" spans="1:11" ht="20.100000000000001" customHeight="1">
      <c r="A9" s="203"/>
      <c r="B9" s="41" t="s">
        <v>430</v>
      </c>
      <c r="C9" s="41" t="s">
        <v>685</v>
      </c>
      <c r="D9" s="7">
        <v>20</v>
      </c>
      <c r="E9" s="7" t="s">
        <v>296</v>
      </c>
      <c r="F9" s="7">
        <v>65</v>
      </c>
      <c r="G9" s="7">
        <v>3</v>
      </c>
      <c r="H9" s="7" t="s">
        <v>35</v>
      </c>
      <c r="I9" s="44">
        <v>6835</v>
      </c>
      <c r="J9" s="45">
        <f t="shared" si="0"/>
        <v>5991.7207792207791</v>
      </c>
      <c r="K9" s="46">
        <f t="shared" si="1"/>
        <v>5325.9740259740256</v>
      </c>
    </row>
    <row r="10" spans="1:11" ht="20.100000000000001" customHeight="1">
      <c r="A10" s="203"/>
      <c r="B10" s="178" t="s">
        <v>431</v>
      </c>
      <c r="C10" s="178" t="s">
        <v>686</v>
      </c>
      <c r="D10" s="178">
        <v>30</v>
      </c>
      <c r="E10" s="178" t="s">
        <v>1141</v>
      </c>
      <c r="F10" s="178">
        <v>65</v>
      </c>
      <c r="G10" s="178">
        <v>4</v>
      </c>
      <c r="H10" s="178" t="s">
        <v>36</v>
      </c>
      <c r="I10" s="42">
        <v>10123</v>
      </c>
      <c r="J10" s="42">
        <f t="shared" si="0"/>
        <v>8874.0584415584417</v>
      </c>
      <c r="K10" s="43">
        <f t="shared" si="1"/>
        <v>7888.051948051947</v>
      </c>
    </row>
    <row r="11" spans="1:11" ht="20.100000000000001" customHeight="1">
      <c r="A11" s="203"/>
      <c r="B11" s="41" t="s">
        <v>432</v>
      </c>
      <c r="C11" s="41" t="s">
        <v>687</v>
      </c>
      <c r="D11" s="7">
        <v>40</v>
      </c>
      <c r="E11" s="7" t="s">
        <v>299</v>
      </c>
      <c r="F11" s="7">
        <v>65</v>
      </c>
      <c r="G11" s="7">
        <v>5</v>
      </c>
      <c r="H11" s="7" t="s">
        <v>36</v>
      </c>
      <c r="I11" s="44">
        <v>10296</v>
      </c>
      <c r="J11" s="45">
        <f t="shared" si="0"/>
        <v>9025.7142857142862</v>
      </c>
      <c r="K11" s="46">
        <f t="shared" si="1"/>
        <v>8022.8571428571422</v>
      </c>
    </row>
    <row r="12" spans="1:11" ht="20.100000000000001" customHeight="1">
      <c r="A12" s="203"/>
      <c r="B12" s="178" t="s">
        <v>433</v>
      </c>
      <c r="C12" s="178" t="s">
        <v>688</v>
      </c>
      <c r="D12" s="178">
        <v>50</v>
      </c>
      <c r="E12" s="178" t="s">
        <v>300</v>
      </c>
      <c r="F12" s="178">
        <v>65</v>
      </c>
      <c r="G12" s="178">
        <v>5.9</v>
      </c>
      <c r="H12" s="178" t="s">
        <v>37</v>
      </c>
      <c r="I12" s="42">
        <v>13238</v>
      </c>
      <c r="J12" s="42">
        <f t="shared" si="0"/>
        <v>11604.74025974026</v>
      </c>
      <c r="K12" s="43">
        <f t="shared" si="1"/>
        <v>10315.324675324675</v>
      </c>
    </row>
    <row r="13" spans="1:11" ht="20.100000000000001" customHeight="1">
      <c r="A13" s="203"/>
      <c r="B13" s="41" t="s">
        <v>434</v>
      </c>
      <c r="C13" s="41" t="s">
        <v>689</v>
      </c>
      <c r="D13" s="7">
        <v>60</v>
      </c>
      <c r="E13" s="7" t="s">
        <v>301</v>
      </c>
      <c r="F13" s="7">
        <v>65</v>
      </c>
      <c r="G13" s="7">
        <v>8</v>
      </c>
      <c r="H13" s="7" t="s">
        <v>37</v>
      </c>
      <c r="I13" s="44">
        <v>13411</v>
      </c>
      <c r="J13" s="45">
        <f t="shared" si="0"/>
        <v>11756.396103896104</v>
      </c>
      <c r="K13" s="46">
        <f t="shared" si="1"/>
        <v>10450.129870129869</v>
      </c>
    </row>
    <row r="14" spans="1:11" ht="20.100000000000001" customHeight="1">
      <c r="A14" s="203"/>
      <c r="B14" s="178" t="s">
        <v>435</v>
      </c>
      <c r="C14" s="178" t="s">
        <v>690</v>
      </c>
      <c r="D14" s="178">
        <v>70</v>
      </c>
      <c r="E14" s="178" t="s">
        <v>302</v>
      </c>
      <c r="F14" s="178">
        <v>65</v>
      </c>
      <c r="G14" s="178">
        <v>9</v>
      </c>
      <c r="H14" s="178" t="s">
        <v>38</v>
      </c>
      <c r="I14" s="42">
        <v>15660</v>
      </c>
      <c r="J14" s="42">
        <f t="shared" si="0"/>
        <v>13727.922077922078</v>
      </c>
      <c r="K14" s="43">
        <f t="shared" si="1"/>
        <v>12202.597402597401</v>
      </c>
    </row>
    <row r="15" spans="1:11" ht="20.100000000000001" customHeight="1">
      <c r="A15" s="203"/>
      <c r="B15" s="41" t="s">
        <v>436</v>
      </c>
      <c r="C15" s="41" t="s">
        <v>691</v>
      </c>
      <c r="D15" s="7">
        <v>80</v>
      </c>
      <c r="E15" s="7" t="s">
        <v>303</v>
      </c>
      <c r="F15" s="7">
        <v>65</v>
      </c>
      <c r="G15" s="7">
        <v>10</v>
      </c>
      <c r="H15" s="7" t="s">
        <v>38</v>
      </c>
      <c r="I15" s="44">
        <v>15833</v>
      </c>
      <c r="J15" s="45">
        <f t="shared" si="0"/>
        <v>13879.577922077922</v>
      </c>
      <c r="K15" s="46">
        <f t="shared" si="1"/>
        <v>12337.402597402595</v>
      </c>
    </row>
    <row r="16" spans="1:11" ht="20.100000000000001" customHeight="1">
      <c r="A16" s="203"/>
      <c r="B16" s="178" t="s">
        <v>437</v>
      </c>
      <c r="C16" s="178" t="s">
        <v>692</v>
      </c>
      <c r="D16" s="178">
        <v>90</v>
      </c>
      <c r="E16" s="178" t="s">
        <v>304</v>
      </c>
      <c r="F16" s="178">
        <v>65</v>
      </c>
      <c r="G16" s="178">
        <v>11</v>
      </c>
      <c r="H16" s="178" t="s">
        <v>39</v>
      </c>
      <c r="I16" s="42">
        <v>19121</v>
      </c>
      <c r="J16" s="42">
        <f t="shared" si="0"/>
        <v>16761.915584415587</v>
      </c>
      <c r="K16" s="43">
        <f t="shared" si="1"/>
        <v>14899.480519480519</v>
      </c>
    </row>
    <row r="17" spans="1:11" ht="20.100000000000001" customHeight="1" thickBot="1">
      <c r="A17" s="210"/>
      <c r="B17" s="47" t="s">
        <v>438</v>
      </c>
      <c r="C17" s="47" t="s">
        <v>693</v>
      </c>
      <c r="D17" s="48">
        <v>100</v>
      </c>
      <c r="E17" s="48" t="s">
        <v>346</v>
      </c>
      <c r="F17" s="48">
        <v>65</v>
      </c>
      <c r="G17" s="48">
        <v>12</v>
      </c>
      <c r="H17" s="48" t="s">
        <v>39</v>
      </c>
      <c r="I17" s="49">
        <v>19294</v>
      </c>
      <c r="J17" s="50">
        <f t="shared" si="0"/>
        <v>16913.571428571428</v>
      </c>
      <c r="K17" s="51">
        <f t="shared" si="1"/>
        <v>15034.285714285712</v>
      </c>
    </row>
    <row r="18" spans="1:11" customFormat="1" ht="19.899999999999999" customHeight="1" thickBot="1">
      <c r="A18" s="191" t="s">
        <v>741</v>
      </c>
      <c r="B18" s="192"/>
      <c r="C18" s="192"/>
      <c r="D18" s="192"/>
      <c r="E18" s="192"/>
      <c r="F18" s="192"/>
      <c r="G18" s="192"/>
      <c r="H18" s="192"/>
      <c r="I18" s="192"/>
      <c r="J18" s="192"/>
      <c r="K18" s="193"/>
    </row>
    <row r="19" spans="1:11" ht="20.100000000000001" customHeight="1">
      <c r="A19" s="188" t="s">
        <v>0</v>
      </c>
      <c r="B19" s="194" t="s">
        <v>5</v>
      </c>
      <c r="C19" s="196" t="s">
        <v>474</v>
      </c>
      <c r="D19" s="198" t="s">
        <v>108</v>
      </c>
      <c r="E19" s="198" t="s">
        <v>116</v>
      </c>
      <c r="F19" s="198" t="s">
        <v>89</v>
      </c>
      <c r="G19" s="196" t="s">
        <v>119</v>
      </c>
      <c r="H19" s="196" t="s">
        <v>120</v>
      </c>
      <c r="I19" s="194" t="s">
        <v>117</v>
      </c>
      <c r="J19" s="194"/>
      <c r="K19" s="201"/>
    </row>
    <row r="20" spans="1:11" ht="20.100000000000001" customHeight="1" thickBot="1">
      <c r="A20" s="190"/>
      <c r="B20" s="195"/>
      <c r="C20" s="197"/>
      <c r="D20" s="199"/>
      <c r="E20" s="199"/>
      <c r="F20" s="199"/>
      <c r="G20" s="200"/>
      <c r="H20" s="200"/>
      <c r="I20" s="174" t="s">
        <v>1138</v>
      </c>
      <c r="J20" s="174" t="s">
        <v>1139</v>
      </c>
      <c r="K20" s="17" t="s">
        <v>1140</v>
      </c>
    </row>
    <row r="21" spans="1:11" ht="20.100000000000001" customHeight="1">
      <c r="A21" s="202"/>
      <c r="B21" s="178" t="s">
        <v>334</v>
      </c>
      <c r="C21" s="178" t="s">
        <v>695</v>
      </c>
      <c r="D21" s="178">
        <v>10</v>
      </c>
      <c r="E21" s="178" t="s">
        <v>297</v>
      </c>
      <c r="F21" s="178">
        <v>65</v>
      </c>
      <c r="G21" s="178">
        <v>1.7</v>
      </c>
      <c r="H21" s="178" t="s">
        <v>27</v>
      </c>
      <c r="I21" s="42">
        <v>6970</v>
      </c>
      <c r="J21" s="42">
        <f t="shared" ref="J21:J31" si="2">I21/1.54*1.35</f>
        <v>6110.0649350649346</v>
      </c>
      <c r="K21" s="43">
        <f t="shared" ref="K21:K31" si="3">I21/1.54*1.2</f>
        <v>5431.1688311688304</v>
      </c>
    </row>
    <row r="22" spans="1:11" ht="20.100000000000001" customHeight="1">
      <c r="A22" s="203"/>
      <c r="B22" s="41" t="s">
        <v>335</v>
      </c>
      <c r="C22" s="41" t="s">
        <v>696</v>
      </c>
      <c r="D22" s="7">
        <v>20</v>
      </c>
      <c r="E22" s="7" t="s">
        <v>296</v>
      </c>
      <c r="F22" s="7">
        <v>65</v>
      </c>
      <c r="G22" s="7">
        <v>2.5</v>
      </c>
      <c r="H22" s="7" t="s">
        <v>77</v>
      </c>
      <c r="I22" s="44">
        <v>7792</v>
      </c>
      <c r="J22" s="45">
        <f t="shared" si="2"/>
        <v>6830.6493506493507</v>
      </c>
      <c r="K22" s="46">
        <f t="shared" si="3"/>
        <v>6071.6883116883118</v>
      </c>
    </row>
    <row r="23" spans="1:11" ht="20.100000000000001" customHeight="1">
      <c r="A23" s="203"/>
      <c r="B23" s="178" t="s">
        <v>336</v>
      </c>
      <c r="C23" s="178" t="s">
        <v>697</v>
      </c>
      <c r="D23" s="178">
        <v>30</v>
      </c>
      <c r="E23" s="178" t="s">
        <v>298</v>
      </c>
      <c r="F23" s="178">
        <v>65</v>
      </c>
      <c r="G23" s="178">
        <v>2.5</v>
      </c>
      <c r="H23" s="178" t="s">
        <v>51</v>
      </c>
      <c r="I23" s="42">
        <v>8459</v>
      </c>
      <c r="J23" s="42">
        <f t="shared" si="2"/>
        <v>7415.357142857144</v>
      </c>
      <c r="K23" s="43">
        <f t="shared" si="3"/>
        <v>6591.4285714285716</v>
      </c>
    </row>
    <row r="24" spans="1:11" ht="20.100000000000001" customHeight="1">
      <c r="A24" s="203"/>
      <c r="B24" s="41" t="s">
        <v>337</v>
      </c>
      <c r="C24" s="41" t="s">
        <v>698</v>
      </c>
      <c r="D24" s="41">
        <v>40</v>
      </c>
      <c r="E24" s="41" t="s">
        <v>299</v>
      </c>
      <c r="F24" s="41">
        <v>65</v>
      </c>
      <c r="G24" s="41">
        <v>2.7</v>
      </c>
      <c r="H24" s="41" t="s">
        <v>28</v>
      </c>
      <c r="I24" s="45">
        <v>8963</v>
      </c>
      <c r="J24" s="45">
        <f t="shared" si="2"/>
        <v>7857.1753246753251</v>
      </c>
      <c r="K24" s="77">
        <f t="shared" si="3"/>
        <v>6984.1558441558436</v>
      </c>
    </row>
    <row r="25" spans="1:11" ht="20.100000000000001" customHeight="1">
      <c r="A25" s="203"/>
      <c r="B25" s="178" t="s">
        <v>338</v>
      </c>
      <c r="C25" s="178" t="s">
        <v>699</v>
      </c>
      <c r="D25" s="178">
        <v>50</v>
      </c>
      <c r="E25" s="178" t="s">
        <v>300</v>
      </c>
      <c r="F25" s="178">
        <v>65</v>
      </c>
      <c r="G25" s="178">
        <v>3.1</v>
      </c>
      <c r="H25" s="178" t="s">
        <v>29</v>
      </c>
      <c r="I25" s="42">
        <v>10124</v>
      </c>
      <c r="J25" s="42">
        <f t="shared" si="2"/>
        <v>8874.9350649350654</v>
      </c>
      <c r="K25" s="43">
        <f t="shared" si="3"/>
        <v>7888.8311688311678</v>
      </c>
    </row>
    <row r="26" spans="1:11" ht="20.100000000000001" customHeight="1">
      <c r="A26" s="203"/>
      <c r="B26" s="41" t="s">
        <v>339</v>
      </c>
      <c r="C26" s="41" t="s">
        <v>700</v>
      </c>
      <c r="D26" s="7">
        <v>60</v>
      </c>
      <c r="E26" s="7" t="s">
        <v>301</v>
      </c>
      <c r="F26" s="7">
        <v>65</v>
      </c>
      <c r="G26" s="7">
        <v>3.4</v>
      </c>
      <c r="H26" s="7" t="s">
        <v>30</v>
      </c>
      <c r="I26" s="44">
        <v>11513</v>
      </c>
      <c r="J26" s="45">
        <f t="shared" si="2"/>
        <v>10092.564935064935</v>
      </c>
      <c r="K26" s="46">
        <f t="shared" si="3"/>
        <v>8971.1688311688304</v>
      </c>
    </row>
    <row r="27" spans="1:11" ht="20.100000000000001" customHeight="1">
      <c r="A27" s="203"/>
      <c r="B27" s="178" t="s">
        <v>340</v>
      </c>
      <c r="C27" s="178" t="s">
        <v>701</v>
      </c>
      <c r="D27" s="178">
        <v>70</v>
      </c>
      <c r="E27" s="178" t="s">
        <v>302</v>
      </c>
      <c r="F27" s="178">
        <v>65</v>
      </c>
      <c r="G27" s="178">
        <v>3.9</v>
      </c>
      <c r="H27" s="178" t="s">
        <v>31</v>
      </c>
      <c r="I27" s="42">
        <v>12200</v>
      </c>
      <c r="J27" s="42">
        <f t="shared" si="2"/>
        <v>10694.805194805196</v>
      </c>
      <c r="K27" s="43">
        <f t="shared" si="3"/>
        <v>9506.4935064935071</v>
      </c>
    </row>
    <row r="28" spans="1:11" ht="20.100000000000001" customHeight="1">
      <c r="A28" s="203"/>
      <c r="B28" s="41" t="s">
        <v>341</v>
      </c>
      <c r="C28" s="41" t="s">
        <v>702</v>
      </c>
      <c r="D28" s="7">
        <v>80</v>
      </c>
      <c r="E28" s="7" t="s">
        <v>303</v>
      </c>
      <c r="F28" s="7">
        <v>65</v>
      </c>
      <c r="G28" s="7">
        <v>4.2</v>
      </c>
      <c r="H28" s="7" t="s">
        <v>32</v>
      </c>
      <c r="I28" s="44">
        <v>13930</v>
      </c>
      <c r="J28" s="45">
        <f t="shared" si="2"/>
        <v>12211.363636363638</v>
      </c>
      <c r="K28" s="46">
        <f t="shared" si="3"/>
        <v>10854.545454545454</v>
      </c>
    </row>
    <row r="29" spans="1:11" ht="20.100000000000001" customHeight="1">
      <c r="A29" s="203"/>
      <c r="B29" s="178" t="s">
        <v>342</v>
      </c>
      <c r="C29" s="178" t="s">
        <v>703</v>
      </c>
      <c r="D29" s="178">
        <v>90</v>
      </c>
      <c r="E29" s="178" t="s">
        <v>304</v>
      </c>
      <c r="F29" s="178">
        <v>65</v>
      </c>
      <c r="G29" s="178">
        <v>4.5999999999999996</v>
      </c>
      <c r="H29" s="178" t="s">
        <v>33</v>
      </c>
      <c r="I29" s="42">
        <v>14865</v>
      </c>
      <c r="J29" s="42">
        <f t="shared" si="2"/>
        <v>13031.006493506495</v>
      </c>
      <c r="K29" s="43">
        <f t="shared" si="3"/>
        <v>11583.116883116883</v>
      </c>
    </row>
    <row r="30" spans="1:11" ht="20.100000000000001" customHeight="1">
      <c r="A30" s="203"/>
      <c r="B30" s="41" t="s">
        <v>343</v>
      </c>
      <c r="C30" s="41" t="s">
        <v>704</v>
      </c>
      <c r="D30" s="7">
        <v>100</v>
      </c>
      <c r="E30" s="12" t="s">
        <v>346</v>
      </c>
      <c r="F30" s="7">
        <v>65</v>
      </c>
      <c r="G30" s="7">
        <v>5</v>
      </c>
      <c r="H30" s="7" t="s">
        <v>34</v>
      </c>
      <c r="I30" s="44">
        <v>15662</v>
      </c>
      <c r="J30" s="45">
        <f t="shared" si="2"/>
        <v>13729.675324675325</v>
      </c>
      <c r="K30" s="46">
        <f t="shared" si="3"/>
        <v>12204.155844155843</v>
      </c>
    </row>
    <row r="31" spans="1:11" ht="20.100000000000001" customHeight="1" thickBot="1">
      <c r="A31" s="203"/>
      <c r="B31" s="21" t="s">
        <v>344</v>
      </c>
      <c r="C31" s="21" t="s">
        <v>705</v>
      </c>
      <c r="D31" s="21">
        <v>200</v>
      </c>
      <c r="E31" s="21" t="s">
        <v>345</v>
      </c>
      <c r="F31" s="178">
        <v>65</v>
      </c>
      <c r="G31" s="21">
        <v>10</v>
      </c>
      <c r="H31" s="21" t="s">
        <v>70</v>
      </c>
      <c r="I31" s="52">
        <v>29850</v>
      </c>
      <c r="J31" s="42">
        <f t="shared" si="2"/>
        <v>26167.207792207795</v>
      </c>
      <c r="K31" s="53">
        <f t="shared" si="3"/>
        <v>23259.740259740258</v>
      </c>
    </row>
    <row r="32" spans="1:11" ht="20.100000000000001" customHeight="1" thickBot="1">
      <c r="A32" s="191" t="s">
        <v>742</v>
      </c>
      <c r="B32" s="192"/>
      <c r="C32" s="192"/>
      <c r="D32" s="192"/>
      <c r="E32" s="192"/>
      <c r="F32" s="192"/>
      <c r="G32" s="192"/>
      <c r="H32" s="192"/>
      <c r="I32" s="192"/>
      <c r="J32" s="192"/>
      <c r="K32" s="193"/>
    </row>
    <row r="33" spans="1:14" ht="20.100000000000001" customHeight="1">
      <c r="A33" s="188" t="s">
        <v>0</v>
      </c>
      <c r="B33" s="194" t="s">
        <v>5</v>
      </c>
      <c r="C33" s="196" t="s">
        <v>474</v>
      </c>
      <c r="D33" s="198" t="s">
        <v>108</v>
      </c>
      <c r="E33" s="198" t="s">
        <v>116</v>
      </c>
      <c r="F33" s="198" t="s">
        <v>89</v>
      </c>
      <c r="G33" s="196" t="s">
        <v>119</v>
      </c>
      <c r="H33" s="196" t="s">
        <v>120</v>
      </c>
      <c r="I33" s="194" t="s">
        <v>117</v>
      </c>
      <c r="J33" s="194"/>
      <c r="K33" s="201"/>
    </row>
    <row r="34" spans="1:14" ht="20.100000000000001" customHeight="1" thickBot="1">
      <c r="A34" s="190"/>
      <c r="B34" s="195"/>
      <c r="C34" s="197"/>
      <c r="D34" s="199"/>
      <c r="E34" s="199"/>
      <c r="F34" s="199"/>
      <c r="G34" s="200"/>
      <c r="H34" s="200"/>
      <c r="I34" s="174" t="s">
        <v>1138</v>
      </c>
      <c r="J34" s="174" t="s">
        <v>1139</v>
      </c>
      <c r="K34" s="17" t="s">
        <v>1140</v>
      </c>
    </row>
    <row r="35" spans="1:14" ht="20.100000000000001" customHeight="1">
      <c r="A35" s="202"/>
      <c r="B35" s="178" t="s">
        <v>315</v>
      </c>
      <c r="C35" s="178" t="s">
        <v>706</v>
      </c>
      <c r="D35" s="178">
        <v>10</v>
      </c>
      <c r="E35" s="178" t="s">
        <v>297</v>
      </c>
      <c r="F35" s="178">
        <v>65</v>
      </c>
      <c r="G35" s="178">
        <v>2.7</v>
      </c>
      <c r="H35" s="178" t="s">
        <v>20</v>
      </c>
      <c r="I35" s="42">
        <v>8896</v>
      </c>
      <c r="J35" s="42">
        <f t="shared" ref="J35:J53" si="4">I35/1.54*1.35</f>
        <v>7798.4415584415583</v>
      </c>
      <c r="K35" s="43">
        <f t="shared" ref="K35:K53" si="5">I35/1.54*1.2</f>
        <v>6931.9480519480512</v>
      </c>
      <c r="M35"/>
      <c r="N35" s="16"/>
    </row>
    <row r="36" spans="1:14" ht="20.100000000000001" customHeight="1">
      <c r="A36" s="203"/>
      <c r="B36" s="41" t="s">
        <v>316</v>
      </c>
      <c r="C36" s="41" t="s">
        <v>707</v>
      </c>
      <c r="D36" s="7">
        <v>20</v>
      </c>
      <c r="E36" s="7" t="s">
        <v>296</v>
      </c>
      <c r="F36" s="7">
        <v>65</v>
      </c>
      <c r="G36" s="7">
        <v>3.7</v>
      </c>
      <c r="H36" s="7" t="s">
        <v>20</v>
      </c>
      <c r="I36" s="44">
        <v>9184</v>
      </c>
      <c r="J36" s="45">
        <f t="shared" si="4"/>
        <v>8050.909090909091</v>
      </c>
      <c r="K36" s="46">
        <f t="shared" si="5"/>
        <v>7156.3636363636351</v>
      </c>
      <c r="M36"/>
      <c r="N36" s="16"/>
    </row>
    <row r="37" spans="1:14" ht="20.100000000000001" customHeight="1">
      <c r="A37" s="203"/>
      <c r="B37" s="178" t="s">
        <v>317</v>
      </c>
      <c r="C37" s="178" t="s">
        <v>708</v>
      </c>
      <c r="D37" s="178">
        <v>30</v>
      </c>
      <c r="E37" s="178" t="s">
        <v>298</v>
      </c>
      <c r="F37" s="178">
        <v>65</v>
      </c>
      <c r="G37" s="178">
        <v>3.7</v>
      </c>
      <c r="H37" s="178" t="s">
        <v>48</v>
      </c>
      <c r="I37" s="42">
        <v>10292</v>
      </c>
      <c r="J37" s="42">
        <f t="shared" si="4"/>
        <v>9022.2077922077933</v>
      </c>
      <c r="K37" s="43">
        <f t="shared" si="5"/>
        <v>8019.7402597402597</v>
      </c>
      <c r="M37"/>
      <c r="N37" s="16"/>
    </row>
    <row r="38" spans="1:14" ht="20.100000000000001" customHeight="1">
      <c r="A38" s="203"/>
      <c r="B38" s="41" t="s">
        <v>318</v>
      </c>
      <c r="C38" s="41" t="s">
        <v>709</v>
      </c>
      <c r="D38" s="7">
        <v>40</v>
      </c>
      <c r="E38" s="7" t="s">
        <v>299</v>
      </c>
      <c r="F38" s="7">
        <v>65</v>
      </c>
      <c r="G38" s="7">
        <v>3.9</v>
      </c>
      <c r="H38" s="7" t="s">
        <v>48</v>
      </c>
      <c r="I38" s="44">
        <v>10456</v>
      </c>
      <c r="J38" s="45">
        <f t="shared" si="4"/>
        <v>9165.9740259740265</v>
      </c>
      <c r="K38" s="46">
        <f t="shared" si="5"/>
        <v>8147.5324675324673</v>
      </c>
      <c r="M38"/>
      <c r="N38" s="16"/>
    </row>
    <row r="39" spans="1:14" ht="20.100000000000001" customHeight="1">
      <c r="A39" s="203"/>
      <c r="B39" s="178" t="s">
        <v>319</v>
      </c>
      <c r="C39" s="178" t="s">
        <v>710</v>
      </c>
      <c r="D39" s="178">
        <v>50</v>
      </c>
      <c r="E39" s="178" t="s">
        <v>300</v>
      </c>
      <c r="F39" s="178">
        <v>65</v>
      </c>
      <c r="G39" s="178">
        <v>3.9</v>
      </c>
      <c r="H39" s="178" t="s">
        <v>21</v>
      </c>
      <c r="I39" s="42">
        <v>11507</v>
      </c>
      <c r="J39" s="42">
        <f t="shared" si="4"/>
        <v>10087.305194805196</v>
      </c>
      <c r="K39" s="43">
        <f t="shared" si="5"/>
        <v>8966.4935064935071</v>
      </c>
    </row>
    <row r="40" spans="1:14" ht="20.100000000000001" customHeight="1">
      <c r="A40" s="203"/>
      <c r="B40" s="41" t="s">
        <v>320</v>
      </c>
      <c r="C40" s="41" t="s">
        <v>711</v>
      </c>
      <c r="D40" s="7">
        <v>60</v>
      </c>
      <c r="E40" s="7" t="s">
        <v>301</v>
      </c>
      <c r="F40" s="7">
        <v>65</v>
      </c>
      <c r="G40" s="7">
        <v>4</v>
      </c>
      <c r="H40" s="7" t="s">
        <v>21</v>
      </c>
      <c r="I40" s="44">
        <v>12206</v>
      </c>
      <c r="J40" s="45">
        <f t="shared" si="4"/>
        <v>10700.064935064935</v>
      </c>
      <c r="K40" s="46">
        <f t="shared" si="5"/>
        <v>9511.1688311688304</v>
      </c>
    </row>
    <row r="41" spans="1:14" ht="20.100000000000001" customHeight="1">
      <c r="A41" s="203"/>
      <c r="B41" s="178" t="s">
        <v>321</v>
      </c>
      <c r="C41" s="178" t="s">
        <v>712</v>
      </c>
      <c r="D41" s="178">
        <v>70</v>
      </c>
      <c r="E41" s="178" t="s">
        <v>302</v>
      </c>
      <c r="F41" s="178">
        <v>65</v>
      </c>
      <c r="G41" s="178">
        <v>4.7</v>
      </c>
      <c r="H41" s="178" t="s">
        <v>22</v>
      </c>
      <c r="I41" s="42">
        <v>14346</v>
      </c>
      <c r="J41" s="42">
        <f t="shared" si="4"/>
        <v>12576.038961038961</v>
      </c>
      <c r="K41" s="43">
        <f t="shared" si="5"/>
        <v>11178.701298701299</v>
      </c>
      <c r="L41" s="11"/>
      <c r="M41" s="11"/>
      <c r="N41" s="13"/>
    </row>
    <row r="42" spans="1:14" ht="20.100000000000001" customHeight="1">
      <c r="A42" s="203"/>
      <c r="B42" s="41" t="s">
        <v>322</v>
      </c>
      <c r="C42" s="41" t="s">
        <v>713</v>
      </c>
      <c r="D42" s="7">
        <v>80</v>
      </c>
      <c r="E42" s="7" t="s">
        <v>303</v>
      </c>
      <c r="F42" s="7">
        <v>65</v>
      </c>
      <c r="G42" s="7">
        <v>4.7</v>
      </c>
      <c r="H42" s="7" t="s">
        <v>22</v>
      </c>
      <c r="I42" s="44">
        <v>14519</v>
      </c>
      <c r="J42" s="45">
        <f t="shared" si="4"/>
        <v>12727.694805194806</v>
      </c>
      <c r="K42" s="46">
        <f t="shared" si="5"/>
        <v>11313.506493506493</v>
      </c>
      <c r="L42" s="11"/>
      <c r="M42" s="11"/>
      <c r="N42" s="13"/>
    </row>
    <row r="43" spans="1:14" ht="20.100000000000001" customHeight="1">
      <c r="A43" s="203"/>
      <c r="B43" s="178" t="s">
        <v>323</v>
      </c>
      <c r="C43" s="178" t="s">
        <v>714</v>
      </c>
      <c r="D43" s="178">
        <v>90</v>
      </c>
      <c r="E43" s="178" t="s">
        <v>304</v>
      </c>
      <c r="F43" s="178">
        <v>65</v>
      </c>
      <c r="G43" s="178">
        <v>5.7</v>
      </c>
      <c r="H43" s="178" t="s">
        <v>23</v>
      </c>
      <c r="I43" s="42">
        <v>16699</v>
      </c>
      <c r="J43" s="42">
        <f t="shared" si="4"/>
        <v>14638.733766233767</v>
      </c>
      <c r="K43" s="43">
        <f t="shared" si="5"/>
        <v>13012.207792207791</v>
      </c>
      <c r="L43" s="11"/>
      <c r="M43" s="11"/>
      <c r="N43" s="13"/>
    </row>
    <row r="44" spans="1:14" ht="20.100000000000001" customHeight="1">
      <c r="A44" s="203"/>
      <c r="B44" s="41" t="s">
        <v>324</v>
      </c>
      <c r="C44" s="41" t="s">
        <v>715</v>
      </c>
      <c r="D44" s="7">
        <v>100</v>
      </c>
      <c r="E44" s="12" t="s">
        <v>346</v>
      </c>
      <c r="F44" s="7">
        <v>65</v>
      </c>
      <c r="G44" s="7">
        <v>5.7</v>
      </c>
      <c r="H44" s="7" t="s">
        <v>23</v>
      </c>
      <c r="I44" s="44">
        <v>16871</v>
      </c>
      <c r="J44" s="45">
        <f t="shared" si="4"/>
        <v>14789.512987012989</v>
      </c>
      <c r="K44" s="46">
        <f t="shared" si="5"/>
        <v>13146.233766233767</v>
      </c>
    </row>
    <row r="45" spans="1:14" ht="20.100000000000001" customHeight="1">
      <c r="A45" s="203"/>
      <c r="B45" s="178" t="s">
        <v>325</v>
      </c>
      <c r="C45" s="178" t="s">
        <v>716</v>
      </c>
      <c r="D45" s="178">
        <v>120</v>
      </c>
      <c r="E45" s="178" t="s">
        <v>306</v>
      </c>
      <c r="F45" s="178">
        <v>65</v>
      </c>
      <c r="G45" s="178">
        <v>6.5</v>
      </c>
      <c r="H45" s="178" t="s">
        <v>24</v>
      </c>
      <c r="I45" s="42">
        <v>19363</v>
      </c>
      <c r="J45" s="42">
        <f t="shared" si="4"/>
        <v>16974.058441558442</v>
      </c>
      <c r="K45" s="43">
        <f t="shared" si="5"/>
        <v>15088.051948051947</v>
      </c>
    </row>
    <row r="46" spans="1:14" ht="20.100000000000001" customHeight="1">
      <c r="A46" s="203"/>
      <c r="B46" s="41" t="s">
        <v>326</v>
      </c>
      <c r="C46" s="41" t="s">
        <v>717</v>
      </c>
      <c r="D46" s="7">
        <v>150</v>
      </c>
      <c r="E46" s="7" t="s">
        <v>744</v>
      </c>
      <c r="F46" s="7">
        <v>65</v>
      </c>
      <c r="G46" s="7">
        <v>8</v>
      </c>
      <c r="H46" s="7" t="s">
        <v>25</v>
      </c>
      <c r="I46" s="44">
        <v>24208</v>
      </c>
      <c r="J46" s="45">
        <f t="shared" si="4"/>
        <v>21221.298701298703</v>
      </c>
      <c r="K46" s="46">
        <f t="shared" si="5"/>
        <v>18863.376623376622</v>
      </c>
    </row>
    <row r="47" spans="1:14" ht="20.100000000000001" customHeight="1">
      <c r="A47" s="203"/>
      <c r="B47" s="178" t="s">
        <v>327</v>
      </c>
      <c r="C47" s="178" t="s">
        <v>718</v>
      </c>
      <c r="D47" s="178">
        <v>180</v>
      </c>
      <c r="E47" s="178" t="s">
        <v>309</v>
      </c>
      <c r="F47" s="178">
        <v>65</v>
      </c>
      <c r="G47" s="178">
        <v>9.9</v>
      </c>
      <c r="H47" s="178" t="s">
        <v>26</v>
      </c>
      <c r="I47" s="42">
        <v>29054</v>
      </c>
      <c r="J47" s="42">
        <f t="shared" si="4"/>
        <v>25469.415584415587</v>
      </c>
      <c r="K47" s="43">
        <f t="shared" si="5"/>
        <v>22639.480519480519</v>
      </c>
    </row>
    <row r="48" spans="1:14" ht="20.100000000000001" customHeight="1">
      <c r="A48" s="203"/>
      <c r="B48" s="41" t="s">
        <v>328</v>
      </c>
      <c r="C48" s="41" t="s">
        <v>719</v>
      </c>
      <c r="D48" s="7">
        <v>200</v>
      </c>
      <c r="E48" s="41" t="s">
        <v>745</v>
      </c>
      <c r="F48" s="7">
        <v>65</v>
      </c>
      <c r="G48" s="7">
        <v>10.5</v>
      </c>
      <c r="H48" s="7" t="s">
        <v>47</v>
      </c>
      <c r="I48" s="44">
        <v>30973</v>
      </c>
      <c r="J48" s="45">
        <f t="shared" si="4"/>
        <v>27151.655844155845</v>
      </c>
      <c r="K48" s="46">
        <f t="shared" si="5"/>
        <v>24134.805194805191</v>
      </c>
    </row>
    <row r="49" spans="1:14" ht="20.100000000000001" customHeight="1">
      <c r="A49" s="203"/>
      <c r="B49" s="178" t="s">
        <v>329</v>
      </c>
      <c r="C49" s="178" t="s">
        <v>720</v>
      </c>
      <c r="D49" s="178">
        <v>220</v>
      </c>
      <c r="E49" s="178" t="s">
        <v>746</v>
      </c>
      <c r="F49" s="178">
        <v>65</v>
      </c>
      <c r="G49" s="178">
        <v>11.3</v>
      </c>
      <c r="H49" s="178" t="s">
        <v>74</v>
      </c>
      <c r="I49" s="42">
        <v>32861</v>
      </c>
      <c r="J49" s="42">
        <f t="shared" si="4"/>
        <v>28806.720779220781</v>
      </c>
      <c r="K49" s="43">
        <f t="shared" si="5"/>
        <v>25605.974025974025</v>
      </c>
    </row>
    <row r="50" spans="1:14" ht="20.100000000000001" customHeight="1">
      <c r="A50" s="203"/>
      <c r="B50" s="41" t="s">
        <v>330</v>
      </c>
      <c r="C50" s="41" t="s">
        <v>721</v>
      </c>
      <c r="D50" s="7">
        <v>240</v>
      </c>
      <c r="E50" s="41" t="s">
        <v>747</v>
      </c>
      <c r="F50" s="7">
        <v>65</v>
      </c>
      <c r="G50" s="7">
        <v>13</v>
      </c>
      <c r="H50" s="7" t="s">
        <v>44</v>
      </c>
      <c r="I50" s="44">
        <v>34763</v>
      </c>
      <c r="J50" s="45">
        <f t="shared" si="4"/>
        <v>30474.058441558442</v>
      </c>
      <c r="K50" s="46">
        <f t="shared" si="5"/>
        <v>27088.051948051947</v>
      </c>
    </row>
    <row r="51" spans="1:14" ht="20.100000000000001" customHeight="1">
      <c r="A51" s="203"/>
      <c r="B51" s="178" t="s">
        <v>331</v>
      </c>
      <c r="C51" s="178" t="s">
        <v>722</v>
      </c>
      <c r="D51" s="178">
        <v>300</v>
      </c>
      <c r="E51" s="178" t="s">
        <v>748</v>
      </c>
      <c r="F51" s="178">
        <v>65</v>
      </c>
      <c r="G51" s="178">
        <v>16</v>
      </c>
      <c r="H51" s="178" t="s">
        <v>68</v>
      </c>
      <c r="I51" s="42">
        <v>49575</v>
      </c>
      <c r="J51" s="42">
        <f t="shared" si="4"/>
        <v>43458.603896103901</v>
      </c>
      <c r="K51" s="43">
        <f t="shared" si="5"/>
        <v>38629.870129870127</v>
      </c>
    </row>
    <row r="52" spans="1:14" ht="20.100000000000001" customHeight="1">
      <c r="A52" s="203"/>
      <c r="B52" s="41" t="s">
        <v>332</v>
      </c>
      <c r="C52" s="41" t="s">
        <v>723</v>
      </c>
      <c r="D52" s="7">
        <v>360</v>
      </c>
      <c r="E52" s="41" t="s">
        <v>313</v>
      </c>
      <c r="F52" s="7">
        <v>65</v>
      </c>
      <c r="G52" s="7">
        <v>19</v>
      </c>
      <c r="H52" s="7" t="s">
        <v>60</v>
      </c>
      <c r="I52" s="44">
        <v>58574</v>
      </c>
      <c r="J52" s="45">
        <f t="shared" si="4"/>
        <v>51347.337662337661</v>
      </c>
      <c r="K52" s="46">
        <f t="shared" si="5"/>
        <v>45642.077922077915</v>
      </c>
    </row>
    <row r="53" spans="1:14" ht="20.100000000000001" customHeight="1" thickBot="1">
      <c r="A53" s="203"/>
      <c r="B53" s="178" t="s">
        <v>333</v>
      </c>
      <c r="C53" s="21" t="s">
        <v>724</v>
      </c>
      <c r="D53" s="21">
        <v>400</v>
      </c>
      <c r="E53" s="21" t="s">
        <v>314</v>
      </c>
      <c r="F53" s="21">
        <v>65</v>
      </c>
      <c r="G53" s="21">
        <v>21</v>
      </c>
      <c r="H53" s="21" t="s">
        <v>69</v>
      </c>
      <c r="I53" s="52">
        <v>62554</v>
      </c>
      <c r="J53" s="42">
        <f t="shared" si="4"/>
        <v>54836.2987012987</v>
      </c>
      <c r="K53" s="53">
        <f t="shared" si="5"/>
        <v>48743.376623376615</v>
      </c>
    </row>
    <row r="54" spans="1:14" ht="20.100000000000001" customHeight="1" thickBot="1">
      <c r="A54" s="207" t="s">
        <v>740</v>
      </c>
      <c r="B54" s="208"/>
      <c r="C54" s="208"/>
      <c r="D54" s="208"/>
      <c r="E54" s="208"/>
      <c r="F54" s="208"/>
      <c r="G54" s="208"/>
      <c r="H54" s="208"/>
      <c r="I54" s="208"/>
      <c r="J54" s="208"/>
      <c r="K54" s="209"/>
      <c r="M54"/>
      <c r="N54" s="15"/>
    </row>
    <row r="55" spans="1:14" ht="20.100000000000001" customHeight="1">
      <c r="A55" s="204" t="s">
        <v>0</v>
      </c>
      <c r="B55" s="196" t="s">
        <v>5</v>
      </c>
      <c r="C55" s="196" t="s">
        <v>474</v>
      </c>
      <c r="D55" s="198" t="s">
        <v>108</v>
      </c>
      <c r="E55" s="198" t="s">
        <v>116</v>
      </c>
      <c r="F55" s="198" t="s">
        <v>89</v>
      </c>
      <c r="G55" s="196" t="s">
        <v>119</v>
      </c>
      <c r="H55" s="196" t="s">
        <v>120</v>
      </c>
      <c r="I55" s="211" t="s">
        <v>117</v>
      </c>
      <c r="J55" s="212"/>
      <c r="K55" s="213"/>
      <c r="M55"/>
      <c r="N55" s="15"/>
    </row>
    <row r="56" spans="1:14" ht="20.100000000000001" customHeight="1" thickBot="1">
      <c r="A56" s="210"/>
      <c r="B56" s="200"/>
      <c r="C56" s="200"/>
      <c r="D56" s="199"/>
      <c r="E56" s="199"/>
      <c r="F56" s="199"/>
      <c r="G56" s="200"/>
      <c r="H56" s="200"/>
      <c r="I56" s="174" t="s">
        <v>1138</v>
      </c>
      <c r="J56" s="174" t="s">
        <v>1139</v>
      </c>
      <c r="K56" s="17" t="s">
        <v>1140</v>
      </c>
      <c r="M56"/>
      <c r="N56" s="15"/>
    </row>
    <row r="57" spans="1:14" ht="19.899999999999999" customHeight="1">
      <c r="A57" s="188"/>
      <c r="B57" s="62" t="s">
        <v>754</v>
      </c>
      <c r="C57" s="62" t="s">
        <v>765</v>
      </c>
      <c r="D57" s="62">
        <v>10</v>
      </c>
      <c r="E57" s="62" t="s">
        <v>297</v>
      </c>
      <c r="F57" s="62">
        <v>65</v>
      </c>
      <c r="G57" s="62">
        <v>3.3</v>
      </c>
      <c r="H57" s="62" t="s">
        <v>884</v>
      </c>
      <c r="I57" s="63">
        <v>5218</v>
      </c>
      <c r="J57" s="63">
        <f t="shared" ref="J57:J66" si="6">I57/1.54*1.35</f>
        <v>4574.2207792207791</v>
      </c>
      <c r="K57" s="64">
        <f t="shared" ref="K57:K66" si="7">I57/1.54*1.2</f>
        <v>4065.9740259740256</v>
      </c>
      <c r="M57"/>
      <c r="N57" s="15"/>
    </row>
    <row r="58" spans="1:14" ht="20.100000000000001" customHeight="1">
      <c r="A58" s="189"/>
      <c r="B58" s="41" t="s">
        <v>755</v>
      </c>
      <c r="C58" s="41" t="s">
        <v>766</v>
      </c>
      <c r="D58" s="7">
        <v>20</v>
      </c>
      <c r="E58" s="7" t="s">
        <v>296</v>
      </c>
      <c r="F58" s="7">
        <v>65</v>
      </c>
      <c r="G58" s="7">
        <v>3.3</v>
      </c>
      <c r="H58" s="7" t="s">
        <v>884</v>
      </c>
      <c r="I58" s="44">
        <v>8541</v>
      </c>
      <c r="J58" s="44">
        <f t="shared" si="6"/>
        <v>7487.2402597402597</v>
      </c>
      <c r="K58" s="46">
        <f t="shared" si="7"/>
        <v>6655.3246753246749</v>
      </c>
    </row>
    <row r="59" spans="1:14" ht="20.100000000000001" customHeight="1">
      <c r="A59" s="189"/>
      <c r="B59" s="178" t="s">
        <v>756</v>
      </c>
      <c r="C59" s="178" t="s">
        <v>767</v>
      </c>
      <c r="D59" s="178">
        <v>30</v>
      </c>
      <c r="E59" s="178" t="s">
        <v>298</v>
      </c>
      <c r="F59" s="178">
        <v>65</v>
      </c>
      <c r="G59" s="178">
        <v>3.4</v>
      </c>
      <c r="H59" s="178" t="s">
        <v>884</v>
      </c>
      <c r="I59" s="42">
        <v>9229</v>
      </c>
      <c r="J59" s="42">
        <f t="shared" si="6"/>
        <v>8090.357142857144</v>
      </c>
      <c r="K59" s="43">
        <f t="shared" si="7"/>
        <v>7191.4285714285716</v>
      </c>
    </row>
    <row r="60" spans="1:14" ht="20.100000000000001" customHeight="1">
      <c r="A60" s="189"/>
      <c r="B60" s="41" t="s">
        <v>757</v>
      </c>
      <c r="C60" s="41" t="s">
        <v>768</v>
      </c>
      <c r="D60" s="7">
        <v>40</v>
      </c>
      <c r="E60" s="7" t="s">
        <v>299</v>
      </c>
      <c r="F60" s="7">
        <v>65</v>
      </c>
      <c r="G60" s="7">
        <v>3.4</v>
      </c>
      <c r="H60" s="7" t="s">
        <v>884</v>
      </c>
      <c r="I60" s="44">
        <v>9384</v>
      </c>
      <c r="J60" s="44">
        <f t="shared" si="6"/>
        <v>8226.2337662337668</v>
      </c>
      <c r="K60" s="46">
        <f t="shared" si="7"/>
        <v>7312.2077922077915</v>
      </c>
    </row>
    <row r="61" spans="1:14" ht="20.100000000000001" customHeight="1">
      <c r="A61" s="189"/>
      <c r="B61" s="178" t="s">
        <v>758</v>
      </c>
      <c r="C61" s="178" t="s">
        <v>769</v>
      </c>
      <c r="D61" s="178">
        <v>50</v>
      </c>
      <c r="E61" s="178" t="s">
        <v>300</v>
      </c>
      <c r="F61" s="178">
        <v>65</v>
      </c>
      <c r="G61" s="178">
        <v>4.4000000000000004</v>
      </c>
      <c r="H61" s="178" t="s">
        <v>885</v>
      </c>
      <c r="I61" s="42">
        <v>12113</v>
      </c>
      <c r="J61" s="42">
        <f t="shared" si="6"/>
        <v>10618.538961038961</v>
      </c>
      <c r="K61" s="43">
        <f t="shared" si="7"/>
        <v>9438.7012987012986</v>
      </c>
    </row>
    <row r="62" spans="1:14" ht="20.100000000000001" customHeight="1">
      <c r="A62" s="189"/>
      <c r="B62" s="41" t="s">
        <v>759</v>
      </c>
      <c r="C62" s="41" t="s">
        <v>770</v>
      </c>
      <c r="D62" s="7">
        <v>60</v>
      </c>
      <c r="E62" s="7" t="s">
        <v>301</v>
      </c>
      <c r="F62" s="7">
        <v>65</v>
      </c>
      <c r="G62" s="7">
        <v>4.4000000000000004</v>
      </c>
      <c r="H62" s="7" t="s">
        <v>885</v>
      </c>
      <c r="I62" s="44">
        <v>13037</v>
      </c>
      <c r="J62" s="44">
        <f t="shared" si="6"/>
        <v>11428.538961038961</v>
      </c>
      <c r="K62" s="46">
        <f t="shared" si="7"/>
        <v>10158.701298701299</v>
      </c>
      <c r="L62" s="16"/>
    </row>
    <row r="63" spans="1:14" ht="20.100000000000001" customHeight="1">
      <c r="A63" s="189"/>
      <c r="B63" s="178" t="s">
        <v>760</v>
      </c>
      <c r="C63" s="178" t="s">
        <v>771</v>
      </c>
      <c r="D63" s="178">
        <v>70</v>
      </c>
      <c r="E63" s="178" t="s">
        <v>302</v>
      </c>
      <c r="F63" s="178">
        <v>65</v>
      </c>
      <c r="G63" s="178">
        <v>5.3</v>
      </c>
      <c r="H63" s="178" t="s">
        <v>886</v>
      </c>
      <c r="I63" s="42">
        <v>16561</v>
      </c>
      <c r="J63" s="42">
        <f t="shared" si="6"/>
        <v>14517.759740259742</v>
      </c>
      <c r="K63" s="43">
        <f t="shared" si="7"/>
        <v>12904.675324675325</v>
      </c>
      <c r="L63" s="16"/>
    </row>
    <row r="64" spans="1:14" ht="20.100000000000001" customHeight="1">
      <c r="A64" s="189"/>
      <c r="B64" s="41" t="s">
        <v>761</v>
      </c>
      <c r="C64" s="41" t="s">
        <v>772</v>
      </c>
      <c r="D64" s="7">
        <v>80</v>
      </c>
      <c r="E64" s="7" t="s">
        <v>303</v>
      </c>
      <c r="F64" s="7">
        <v>65</v>
      </c>
      <c r="G64" s="7">
        <v>5.3</v>
      </c>
      <c r="H64" s="7" t="s">
        <v>886</v>
      </c>
      <c r="I64" s="44">
        <v>16861</v>
      </c>
      <c r="J64" s="44">
        <f t="shared" si="6"/>
        <v>14780.746753246754</v>
      </c>
      <c r="K64" s="46">
        <f t="shared" si="7"/>
        <v>13138.441558441558</v>
      </c>
      <c r="L64" s="16"/>
    </row>
    <row r="65" spans="1:12" ht="20.100000000000001" customHeight="1">
      <c r="A65" s="189"/>
      <c r="B65" s="178" t="s">
        <v>762</v>
      </c>
      <c r="C65" s="178" t="s">
        <v>773</v>
      </c>
      <c r="D65" s="178">
        <v>90</v>
      </c>
      <c r="E65" s="178" t="s">
        <v>304</v>
      </c>
      <c r="F65" s="178">
        <v>65</v>
      </c>
      <c r="G65" s="178">
        <v>5.3</v>
      </c>
      <c r="H65" s="178" t="s">
        <v>886</v>
      </c>
      <c r="I65" s="42">
        <v>17014</v>
      </c>
      <c r="J65" s="42">
        <f t="shared" si="6"/>
        <v>14914.870129870129</v>
      </c>
      <c r="K65" s="43">
        <f t="shared" si="7"/>
        <v>13257.662337662336</v>
      </c>
      <c r="L65" s="16"/>
    </row>
    <row r="66" spans="1:12" ht="20.100000000000001" customHeight="1" thickBot="1">
      <c r="A66" s="189"/>
      <c r="B66" s="41" t="s">
        <v>763</v>
      </c>
      <c r="C66" s="41" t="s">
        <v>774</v>
      </c>
      <c r="D66" s="7">
        <v>100</v>
      </c>
      <c r="E66" s="12" t="s">
        <v>346</v>
      </c>
      <c r="F66" s="7">
        <v>65</v>
      </c>
      <c r="G66" s="7">
        <v>5.3</v>
      </c>
      <c r="H66" s="7" t="s">
        <v>886</v>
      </c>
      <c r="I66" s="44">
        <v>17118</v>
      </c>
      <c r="J66" s="44">
        <f t="shared" si="6"/>
        <v>15006.038961038961</v>
      </c>
      <c r="K66" s="46">
        <f t="shared" si="7"/>
        <v>13338.701298701299</v>
      </c>
      <c r="L66" s="16"/>
    </row>
    <row r="67" spans="1:12" customFormat="1" ht="20.100000000000001" customHeight="1" thickBot="1">
      <c r="A67" s="207" t="s">
        <v>694</v>
      </c>
      <c r="B67" s="208"/>
      <c r="C67" s="208"/>
      <c r="D67" s="208"/>
      <c r="E67" s="208"/>
      <c r="F67" s="208"/>
      <c r="G67" s="208"/>
      <c r="H67" s="208"/>
      <c r="I67" s="208"/>
      <c r="J67" s="208"/>
      <c r="K67" s="209"/>
    </row>
    <row r="68" spans="1:12" customFormat="1" ht="20.100000000000001" customHeight="1">
      <c r="A68" s="204" t="s">
        <v>0</v>
      </c>
      <c r="B68" s="196" t="s">
        <v>5</v>
      </c>
      <c r="C68" s="196" t="s">
        <v>474</v>
      </c>
      <c r="D68" s="198" t="s">
        <v>108</v>
      </c>
      <c r="E68" s="198" t="s">
        <v>116</v>
      </c>
      <c r="F68" s="198" t="s">
        <v>89</v>
      </c>
      <c r="G68" s="196" t="s">
        <v>119</v>
      </c>
      <c r="H68" s="196" t="s">
        <v>120</v>
      </c>
      <c r="I68" s="211" t="s">
        <v>117</v>
      </c>
      <c r="J68" s="212"/>
      <c r="K68" s="213"/>
    </row>
    <row r="69" spans="1:12" customFormat="1" ht="20.100000000000001" customHeight="1" thickBot="1">
      <c r="A69" s="210"/>
      <c r="B69" s="200"/>
      <c r="C69" s="200"/>
      <c r="D69" s="199"/>
      <c r="E69" s="199"/>
      <c r="F69" s="199"/>
      <c r="G69" s="200"/>
      <c r="H69" s="200"/>
      <c r="I69" s="174" t="s">
        <v>1138</v>
      </c>
      <c r="J69" s="174" t="s">
        <v>1139</v>
      </c>
      <c r="K69" s="17" t="s">
        <v>1140</v>
      </c>
    </row>
    <row r="70" spans="1:12" customFormat="1" ht="20.100000000000001" customHeight="1">
      <c r="A70" s="204"/>
      <c r="B70" s="62" t="s">
        <v>443</v>
      </c>
      <c r="C70" s="62" t="s">
        <v>725</v>
      </c>
      <c r="D70" s="62">
        <v>10</v>
      </c>
      <c r="E70" s="62" t="s">
        <v>297</v>
      </c>
      <c r="F70" s="62">
        <v>65</v>
      </c>
      <c r="G70" s="62">
        <v>3</v>
      </c>
      <c r="H70" s="65" t="s">
        <v>428</v>
      </c>
      <c r="I70" s="63">
        <v>11234</v>
      </c>
      <c r="J70" s="63">
        <f>I70/1.54*1.35</f>
        <v>9847.9870129870123</v>
      </c>
      <c r="K70" s="64">
        <f>I70/1.54*1.2</f>
        <v>8753.7662337662332</v>
      </c>
    </row>
    <row r="71" spans="1:12" customFormat="1" ht="20.100000000000001" customHeight="1">
      <c r="A71" s="203"/>
      <c r="B71" s="41" t="s">
        <v>444</v>
      </c>
      <c r="C71" s="41" t="s">
        <v>681</v>
      </c>
      <c r="D71" s="7">
        <v>20</v>
      </c>
      <c r="E71" s="7" t="s">
        <v>296</v>
      </c>
      <c r="F71" s="7">
        <v>65</v>
      </c>
      <c r="G71" s="7">
        <v>3</v>
      </c>
      <c r="H71" s="41" t="s">
        <v>428</v>
      </c>
      <c r="I71" s="44">
        <v>11492</v>
      </c>
      <c r="J71" s="45">
        <f>I71/1.54*1.35</f>
        <v>10074.155844155845</v>
      </c>
      <c r="K71" s="46">
        <f>I71/1.54*1.2</f>
        <v>8954.8051948051943</v>
      </c>
    </row>
    <row r="72" spans="1:12" customFormat="1" ht="20.100000000000001" customHeight="1">
      <c r="A72" s="203"/>
      <c r="B72" s="178" t="s">
        <v>445</v>
      </c>
      <c r="C72" s="178" t="s">
        <v>726</v>
      </c>
      <c r="D72" s="178">
        <v>30</v>
      </c>
      <c r="E72" s="178" t="s">
        <v>298</v>
      </c>
      <c r="F72" s="178">
        <v>65</v>
      </c>
      <c r="G72" s="178">
        <v>3.5</v>
      </c>
      <c r="H72" s="178" t="s">
        <v>428</v>
      </c>
      <c r="I72" s="42">
        <v>12216</v>
      </c>
      <c r="J72" s="42">
        <f>I72/1.54*1.35</f>
        <v>10708.83116883117</v>
      </c>
      <c r="K72" s="43">
        <f>I72/1.54*1.2</f>
        <v>9518.9610389610389</v>
      </c>
    </row>
    <row r="73" spans="1:12" customFormat="1" ht="20.100000000000001" customHeight="1" thickBot="1">
      <c r="A73" s="210"/>
      <c r="B73" s="47" t="s">
        <v>446</v>
      </c>
      <c r="C73" s="47" t="s">
        <v>964</v>
      </c>
      <c r="D73" s="47">
        <v>39</v>
      </c>
      <c r="E73" s="47" t="s">
        <v>965</v>
      </c>
      <c r="F73" s="47">
        <v>65</v>
      </c>
      <c r="G73" s="47">
        <v>4.4000000000000004</v>
      </c>
      <c r="H73" s="47" t="s">
        <v>966</v>
      </c>
      <c r="I73" s="50">
        <v>12371</v>
      </c>
      <c r="J73" s="50">
        <f>I73/1.54*1.35</f>
        <v>10844.707792207791</v>
      </c>
      <c r="K73" s="136">
        <f>I73/1.54*1.2</f>
        <v>9639.7402597402579</v>
      </c>
    </row>
    <row r="74" spans="1:12" customFormat="1" ht="20.100000000000001" customHeight="1" thickBot="1">
      <c r="A74" s="207" t="s">
        <v>1226</v>
      </c>
      <c r="B74" s="208"/>
      <c r="C74" s="208"/>
      <c r="D74" s="208"/>
      <c r="E74" s="208"/>
      <c r="F74" s="208"/>
      <c r="G74" s="208"/>
      <c r="H74" s="208"/>
      <c r="I74" s="208"/>
      <c r="J74" s="208"/>
      <c r="K74" s="209"/>
    </row>
    <row r="75" spans="1:12" customFormat="1" ht="20.100000000000001" customHeight="1">
      <c r="A75" s="204" t="s">
        <v>0</v>
      </c>
      <c r="B75" s="196" t="s">
        <v>5</v>
      </c>
      <c r="C75" s="196" t="s">
        <v>474</v>
      </c>
      <c r="D75" s="198" t="s">
        <v>108</v>
      </c>
      <c r="E75" s="198" t="s">
        <v>116</v>
      </c>
      <c r="F75" s="198" t="s">
        <v>89</v>
      </c>
      <c r="G75" s="196" t="s">
        <v>119</v>
      </c>
      <c r="H75" s="196" t="s">
        <v>120</v>
      </c>
      <c r="I75" s="211" t="s">
        <v>117</v>
      </c>
      <c r="J75" s="212"/>
      <c r="K75" s="213"/>
    </row>
    <row r="76" spans="1:12" customFormat="1" ht="20.100000000000001" customHeight="1" thickBot="1">
      <c r="A76" s="210"/>
      <c r="B76" s="200"/>
      <c r="C76" s="200"/>
      <c r="D76" s="199"/>
      <c r="E76" s="199"/>
      <c r="F76" s="199"/>
      <c r="G76" s="200"/>
      <c r="H76" s="200"/>
      <c r="I76" s="174" t="s">
        <v>1138</v>
      </c>
      <c r="J76" s="174" t="s">
        <v>1139</v>
      </c>
      <c r="K76" s="17" t="s">
        <v>1140</v>
      </c>
    </row>
    <row r="77" spans="1:12" customFormat="1" ht="20.100000000000001" customHeight="1">
      <c r="A77" s="188"/>
      <c r="B77" s="62" t="s">
        <v>1220</v>
      </c>
      <c r="C77" s="62" t="s">
        <v>1214</v>
      </c>
      <c r="D77" s="62">
        <v>10</v>
      </c>
      <c r="E77" s="62" t="s">
        <v>297</v>
      </c>
      <c r="F77" s="62">
        <v>65</v>
      </c>
      <c r="G77" s="62">
        <v>2.2000000000000002</v>
      </c>
      <c r="H77" s="62" t="s">
        <v>1151</v>
      </c>
      <c r="I77" s="63">
        <v>11446.428571428571</v>
      </c>
      <c r="J77" s="63">
        <f t="shared" ref="J77:J82" si="8">I77/1.54*1.35</f>
        <v>10034.206864564007</v>
      </c>
      <c r="K77" s="64">
        <f t="shared" ref="K77:K82" si="9">I77/1.54*1.2</f>
        <v>8919.2949907235616</v>
      </c>
    </row>
    <row r="78" spans="1:12" customFormat="1" ht="20.100000000000001" customHeight="1">
      <c r="A78" s="189"/>
      <c r="B78" s="41" t="s">
        <v>1221</v>
      </c>
      <c r="C78" s="41" t="s">
        <v>1215</v>
      </c>
      <c r="D78" s="7">
        <v>20</v>
      </c>
      <c r="E78" s="7" t="s">
        <v>296</v>
      </c>
      <c r="F78" s="7">
        <v>65</v>
      </c>
      <c r="G78" s="7">
        <v>2.2999999999999998</v>
      </c>
      <c r="H78" s="7" t="s">
        <v>1151</v>
      </c>
      <c r="I78" s="44">
        <v>11878.571428571428</v>
      </c>
      <c r="J78" s="44">
        <f t="shared" si="8"/>
        <v>10413.033395176253</v>
      </c>
      <c r="K78" s="46">
        <f t="shared" si="9"/>
        <v>9256.0296846011115</v>
      </c>
    </row>
    <row r="79" spans="1:12" customFormat="1" ht="20.100000000000001" customHeight="1">
      <c r="A79" s="189"/>
      <c r="B79" s="178" t="s">
        <v>1222</v>
      </c>
      <c r="C79" s="178" t="s">
        <v>1216</v>
      </c>
      <c r="D79" s="178">
        <v>30</v>
      </c>
      <c r="E79" s="178" t="s">
        <v>298</v>
      </c>
      <c r="F79" s="178">
        <v>65</v>
      </c>
      <c r="G79" s="178">
        <v>2.4</v>
      </c>
      <c r="H79" s="178" t="s">
        <v>1151</v>
      </c>
      <c r="I79" s="42">
        <v>12169.642857142857</v>
      </c>
      <c r="J79" s="42">
        <f t="shared" si="8"/>
        <v>10668.193413729128</v>
      </c>
      <c r="K79" s="43">
        <f t="shared" si="9"/>
        <v>9482.8385899814475</v>
      </c>
    </row>
    <row r="80" spans="1:12" customFormat="1" ht="20.100000000000001" customHeight="1">
      <c r="A80" s="189"/>
      <c r="B80" s="41" t="s">
        <v>1223</v>
      </c>
      <c r="C80" s="41" t="s">
        <v>1217</v>
      </c>
      <c r="D80" s="7">
        <v>40</v>
      </c>
      <c r="E80" s="7" t="s">
        <v>299</v>
      </c>
      <c r="F80" s="7">
        <v>65</v>
      </c>
      <c r="G80" s="7">
        <v>2.5</v>
      </c>
      <c r="H80" s="7" t="s">
        <v>1151</v>
      </c>
      <c r="I80" s="44">
        <v>13351.785714285714</v>
      </c>
      <c r="J80" s="44">
        <f t="shared" si="8"/>
        <v>11704.487476808907</v>
      </c>
      <c r="K80" s="46">
        <f t="shared" si="9"/>
        <v>10403.988868274582</v>
      </c>
    </row>
    <row r="81" spans="1:11" customFormat="1" ht="20.100000000000001" customHeight="1">
      <c r="A81" s="189"/>
      <c r="B81" s="178" t="s">
        <v>1224</v>
      </c>
      <c r="C81" s="178" t="s">
        <v>1218</v>
      </c>
      <c r="D81" s="178">
        <v>50</v>
      </c>
      <c r="E81" s="178" t="s">
        <v>300</v>
      </c>
      <c r="F81" s="178">
        <v>65</v>
      </c>
      <c r="G81" s="178">
        <v>2.6</v>
      </c>
      <c r="H81" s="178" t="s">
        <v>1151</v>
      </c>
      <c r="I81" s="42">
        <v>13643.749999999998</v>
      </c>
      <c r="J81" s="42">
        <f t="shared" si="8"/>
        <v>11960.430194805193</v>
      </c>
      <c r="K81" s="43">
        <f t="shared" si="9"/>
        <v>10631.493506493503</v>
      </c>
    </row>
    <row r="82" spans="1:11" customFormat="1" ht="20.100000000000001" customHeight="1" thickBot="1">
      <c r="A82" s="190"/>
      <c r="B82" s="47" t="s">
        <v>1225</v>
      </c>
      <c r="C82" s="47" t="s">
        <v>1219</v>
      </c>
      <c r="D82" s="47">
        <v>60</v>
      </c>
      <c r="E82" s="47" t="s">
        <v>301</v>
      </c>
      <c r="F82" s="47">
        <v>65</v>
      </c>
      <c r="G82" s="47">
        <v>2.7</v>
      </c>
      <c r="H82" s="47" t="s">
        <v>1151</v>
      </c>
      <c r="I82" s="50">
        <v>13935.714285714284</v>
      </c>
      <c r="J82" s="50">
        <f t="shared" si="8"/>
        <v>12216.372912801484</v>
      </c>
      <c r="K82" s="136">
        <f t="shared" si="9"/>
        <v>10858.998144712428</v>
      </c>
    </row>
    <row r="83" spans="1:11" customFormat="1" ht="20.100000000000001" customHeight="1" thickBot="1">
      <c r="A83" s="207" t="s">
        <v>1227</v>
      </c>
      <c r="B83" s="208"/>
      <c r="C83" s="208"/>
      <c r="D83" s="208"/>
      <c r="E83" s="208"/>
      <c r="F83" s="208"/>
      <c r="G83" s="208"/>
      <c r="H83" s="208"/>
      <c r="I83" s="208"/>
      <c r="J83" s="208"/>
      <c r="K83" s="209"/>
    </row>
    <row r="84" spans="1:11" customFormat="1" ht="20.100000000000001" customHeight="1">
      <c r="A84" s="204" t="s">
        <v>0</v>
      </c>
      <c r="B84" s="196" t="s">
        <v>5</v>
      </c>
      <c r="C84" s="196" t="s">
        <v>474</v>
      </c>
      <c r="D84" s="198" t="s">
        <v>108</v>
      </c>
      <c r="E84" s="198" t="s">
        <v>116</v>
      </c>
      <c r="F84" s="198" t="s">
        <v>89</v>
      </c>
      <c r="G84" s="196" t="s">
        <v>119</v>
      </c>
      <c r="H84" s="196" t="s">
        <v>120</v>
      </c>
      <c r="I84" s="211" t="s">
        <v>117</v>
      </c>
      <c r="J84" s="212"/>
      <c r="K84" s="213"/>
    </row>
    <row r="85" spans="1:11" customFormat="1" ht="20.100000000000001" customHeight="1" thickBot="1">
      <c r="A85" s="210"/>
      <c r="B85" s="200"/>
      <c r="C85" s="200"/>
      <c r="D85" s="199"/>
      <c r="E85" s="199"/>
      <c r="F85" s="199"/>
      <c r="G85" s="200"/>
      <c r="H85" s="200"/>
      <c r="I85" s="174" t="s">
        <v>1138</v>
      </c>
      <c r="J85" s="174" t="s">
        <v>1139</v>
      </c>
      <c r="K85" s="17" t="s">
        <v>1140</v>
      </c>
    </row>
    <row r="86" spans="1:11" customFormat="1" ht="20.100000000000001" customHeight="1">
      <c r="A86" s="188"/>
      <c r="B86" s="62" t="s">
        <v>1213</v>
      </c>
      <c r="C86" s="62" t="s">
        <v>1229</v>
      </c>
      <c r="D86" s="62">
        <v>20</v>
      </c>
      <c r="E86" s="62" t="s">
        <v>296</v>
      </c>
      <c r="F86" s="62">
        <v>65</v>
      </c>
      <c r="G86" s="62">
        <v>5.4</v>
      </c>
      <c r="H86" s="62" t="s">
        <v>1161</v>
      </c>
      <c r="I86" s="63">
        <v>9642.8571428571413</v>
      </c>
      <c r="J86" s="63">
        <f t="shared" ref="J86:J91" si="10">I86/1.54*1.35</f>
        <v>8453.1539888682746</v>
      </c>
      <c r="K86" s="64">
        <f t="shared" ref="K86:K91" si="11">I86/1.54*1.2</f>
        <v>7513.914656771798</v>
      </c>
    </row>
    <row r="87" spans="1:11" customFormat="1" ht="20.100000000000001" customHeight="1">
      <c r="A87" s="189"/>
      <c r="B87" s="41" t="s">
        <v>1211</v>
      </c>
      <c r="C87" s="41" t="s">
        <v>1230</v>
      </c>
      <c r="D87" s="7">
        <v>40</v>
      </c>
      <c r="E87" s="7" t="s">
        <v>299</v>
      </c>
      <c r="F87" s="7">
        <v>65</v>
      </c>
      <c r="G87" s="7">
        <v>5.4</v>
      </c>
      <c r="H87" s="7" t="s">
        <v>1161</v>
      </c>
      <c r="I87" s="44">
        <v>10979.464285714284</v>
      </c>
      <c r="J87" s="44">
        <f t="shared" si="10"/>
        <v>9624.8550556586251</v>
      </c>
      <c r="K87" s="46">
        <f t="shared" si="11"/>
        <v>8555.4267161410007</v>
      </c>
    </row>
    <row r="88" spans="1:11" customFormat="1" ht="20.100000000000001" customHeight="1">
      <c r="A88" s="189"/>
      <c r="B88" s="178" t="s">
        <v>1212</v>
      </c>
      <c r="C88" s="178" t="s">
        <v>1231</v>
      </c>
      <c r="D88" s="178">
        <v>50</v>
      </c>
      <c r="E88" s="178" t="s">
        <v>1240</v>
      </c>
      <c r="F88" s="178">
        <v>65</v>
      </c>
      <c r="G88" s="178">
        <v>8.3000000000000007</v>
      </c>
      <c r="H88" s="178" t="s">
        <v>1162</v>
      </c>
      <c r="I88" s="42">
        <v>11687.499999999998</v>
      </c>
      <c r="J88" s="42">
        <f t="shared" si="10"/>
        <v>10245.535714285714</v>
      </c>
      <c r="K88" s="43">
        <f t="shared" si="11"/>
        <v>9107.1428571428551</v>
      </c>
    </row>
    <row r="89" spans="1:11" customFormat="1" ht="20.100000000000001" customHeight="1">
      <c r="A89" s="189"/>
      <c r="B89" s="41" t="s">
        <v>1228</v>
      </c>
      <c r="C89" s="41" t="s">
        <v>1232</v>
      </c>
      <c r="D89" s="7">
        <v>100</v>
      </c>
      <c r="E89" s="7" t="s">
        <v>1239</v>
      </c>
      <c r="F89" s="7">
        <v>65</v>
      </c>
      <c r="G89" s="7">
        <v>8.3000000000000007</v>
      </c>
      <c r="H89" s="7" t="s">
        <v>1163</v>
      </c>
      <c r="I89" s="44">
        <v>17714.285714285714</v>
      </c>
      <c r="J89" s="44">
        <f t="shared" si="10"/>
        <v>15528.756957328385</v>
      </c>
      <c r="K89" s="46">
        <f t="shared" si="11"/>
        <v>13803.339517625231</v>
      </c>
    </row>
    <row r="90" spans="1:11" customFormat="1" ht="20.100000000000001" customHeight="1">
      <c r="A90" s="189"/>
      <c r="B90" s="178" t="s">
        <v>1235</v>
      </c>
      <c r="C90" s="178" t="s">
        <v>1233</v>
      </c>
      <c r="D90" s="178">
        <v>150</v>
      </c>
      <c r="E90" s="178" t="s">
        <v>1238</v>
      </c>
      <c r="F90" s="178">
        <v>65</v>
      </c>
      <c r="G90" s="178">
        <v>11.4</v>
      </c>
      <c r="H90" s="178" t="s">
        <v>1164</v>
      </c>
      <c r="I90" s="42">
        <v>25571.428571428569</v>
      </c>
      <c r="J90" s="42">
        <f t="shared" si="10"/>
        <v>22416.512059369205</v>
      </c>
      <c r="K90" s="43">
        <f t="shared" si="11"/>
        <v>19925.788497217069</v>
      </c>
    </row>
    <row r="91" spans="1:11" customFormat="1" ht="20.100000000000001" customHeight="1" thickBot="1">
      <c r="A91" s="190"/>
      <c r="B91" s="47" t="s">
        <v>1236</v>
      </c>
      <c r="C91" s="47" t="s">
        <v>1234</v>
      </c>
      <c r="D91" s="47">
        <v>200</v>
      </c>
      <c r="E91" s="47" t="s">
        <v>1237</v>
      </c>
      <c r="F91" s="47">
        <v>65</v>
      </c>
      <c r="G91" s="47">
        <v>11.4</v>
      </c>
      <c r="H91" s="47" t="s">
        <v>1164</v>
      </c>
      <c r="I91" s="50">
        <v>32521.428571428569</v>
      </c>
      <c r="J91" s="50">
        <f t="shared" si="10"/>
        <v>28509.044526901667</v>
      </c>
      <c r="K91" s="136">
        <f t="shared" si="11"/>
        <v>25341.372912801478</v>
      </c>
    </row>
    <row r="92" spans="1:11" ht="20.100000000000001" customHeight="1" thickBot="1">
      <c r="A92" s="8"/>
    </row>
    <row r="93" spans="1:11" ht="20.100000000000001" customHeight="1" thickBot="1">
      <c r="A93" s="8"/>
      <c r="B93" s="207" t="s">
        <v>4</v>
      </c>
      <c r="C93" s="208"/>
      <c r="D93" s="208"/>
      <c r="E93" s="208"/>
      <c r="F93" s="208"/>
      <c r="G93" s="208"/>
      <c r="H93" s="209"/>
    </row>
    <row r="94" spans="1:11" ht="20.100000000000001" customHeight="1">
      <c r="A94" s="8"/>
      <c r="B94" s="222" t="s">
        <v>5</v>
      </c>
      <c r="C94" s="290"/>
      <c r="D94" s="217" t="s">
        <v>6</v>
      </c>
      <c r="E94" s="211" t="s">
        <v>117</v>
      </c>
      <c r="F94" s="212"/>
      <c r="G94" s="212"/>
      <c r="H94" s="213"/>
    </row>
    <row r="95" spans="1:11" ht="20.100000000000001" customHeight="1" thickBot="1">
      <c r="A95" s="8"/>
      <c r="B95" s="224"/>
      <c r="C95" s="291"/>
      <c r="D95" s="218"/>
      <c r="E95" s="219" t="s">
        <v>90</v>
      </c>
      <c r="F95" s="220"/>
      <c r="G95" s="220"/>
      <c r="H95" s="221"/>
    </row>
    <row r="96" spans="1:11" ht="20.100000000000001" customHeight="1">
      <c r="A96" s="8"/>
      <c r="B96" s="226" t="s">
        <v>88</v>
      </c>
      <c r="C96" s="318"/>
      <c r="D96" s="23" t="s">
        <v>9</v>
      </c>
      <c r="E96" s="214">
        <v>351</v>
      </c>
      <c r="F96" s="215"/>
      <c r="G96" s="215"/>
      <c r="H96" s="216"/>
    </row>
    <row r="97" spans="1:9" s="78" customFormat="1" ht="20.100000000000001" customHeight="1">
      <c r="A97" s="107"/>
      <c r="B97" s="228" t="s">
        <v>764</v>
      </c>
      <c r="C97" s="232"/>
      <c r="D97" s="105" t="s">
        <v>9</v>
      </c>
      <c r="E97" s="91"/>
      <c r="F97" s="92"/>
      <c r="G97" s="92"/>
      <c r="H97" s="93">
        <v>688</v>
      </c>
    </row>
    <row r="98" spans="1:9" s="78" customFormat="1" ht="20.100000000000001" customHeight="1">
      <c r="A98" s="107"/>
      <c r="B98" s="230" t="s">
        <v>943</v>
      </c>
      <c r="C98" s="231"/>
      <c r="D98" s="19" t="s">
        <v>9</v>
      </c>
      <c r="E98" s="97"/>
      <c r="F98" s="98"/>
      <c r="G98" s="98"/>
      <c r="H98" s="99">
        <v>188</v>
      </c>
    </row>
    <row r="99" spans="1:9" ht="20.100000000000001" customHeight="1">
      <c r="A99" s="8"/>
      <c r="B99" s="228" t="s">
        <v>951</v>
      </c>
      <c r="C99" s="232"/>
      <c r="D99" s="84" t="s">
        <v>9</v>
      </c>
      <c r="E99" s="233">
        <v>74</v>
      </c>
      <c r="F99" s="234"/>
      <c r="G99" s="234"/>
      <c r="H99" s="235"/>
    </row>
    <row r="100" spans="1:9" ht="20.100000000000001" customHeight="1">
      <c r="A100" s="8"/>
      <c r="B100" s="230" t="s">
        <v>18</v>
      </c>
      <c r="C100" s="249"/>
      <c r="D100" s="33"/>
      <c r="E100" s="265">
        <v>201</v>
      </c>
      <c r="F100" s="266"/>
      <c r="G100" s="266"/>
      <c r="H100" s="267"/>
    </row>
    <row r="101" spans="1:9" ht="20.100000000000001" customHeight="1">
      <c r="B101" s="228" t="s">
        <v>106</v>
      </c>
      <c r="C101" s="232"/>
      <c r="D101" s="38" t="s">
        <v>104</v>
      </c>
      <c r="E101" s="236" t="s">
        <v>457</v>
      </c>
      <c r="F101" s="237"/>
      <c r="G101" s="237"/>
      <c r="H101" s="238"/>
    </row>
    <row r="102" spans="1:9" ht="20.100000000000001" customHeight="1">
      <c r="B102" s="230" t="s">
        <v>106</v>
      </c>
      <c r="C102" s="249"/>
      <c r="D102" s="21" t="s">
        <v>105</v>
      </c>
      <c r="E102" s="242" t="s">
        <v>458</v>
      </c>
      <c r="F102" s="243"/>
      <c r="G102" s="243"/>
      <c r="H102" s="244"/>
    </row>
    <row r="103" spans="1:9" ht="20.100000000000001" customHeight="1" thickBot="1">
      <c r="B103" s="250" t="s">
        <v>123</v>
      </c>
      <c r="C103" s="251"/>
      <c r="D103" s="38" t="s">
        <v>122</v>
      </c>
      <c r="E103" s="268">
        <v>6540</v>
      </c>
      <c r="F103" s="269"/>
      <c r="G103" s="269"/>
      <c r="H103" s="270"/>
    </row>
    <row r="104" spans="1:9" ht="20.100000000000001" customHeight="1" thickBot="1">
      <c r="B104" s="207" t="s">
        <v>11</v>
      </c>
      <c r="C104" s="208"/>
      <c r="D104" s="208"/>
      <c r="E104" s="208"/>
      <c r="F104" s="208"/>
      <c r="G104" s="208"/>
      <c r="H104" s="209"/>
    </row>
    <row r="105" spans="1:9" ht="20.100000000000001" customHeight="1" thickBot="1">
      <c r="B105" s="246" t="s">
        <v>683</v>
      </c>
      <c r="C105" s="319"/>
      <c r="D105" s="95" t="s">
        <v>19</v>
      </c>
      <c r="E105" s="239">
        <v>166</v>
      </c>
      <c r="F105" s="240"/>
      <c r="G105" s="240"/>
      <c r="H105" s="241"/>
      <c r="I105" s="1">
        <v>142</v>
      </c>
    </row>
  </sheetData>
  <mergeCells count="99">
    <mergeCell ref="A86:A91"/>
    <mergeCell ref="A77:A82"/>
    <mergeCell ref="A83:K83"/>
    <mergeCell ref="A84:A85"/>
    <mergeCell ref="B84:B85"/>
    <mergeCell ref="C84:C85"/>
    <mergeCell ref="D84:D85"/>
    <mergeCell ref="E84:E85"/>
    <mergeCell ref="F84:F85"/>
    <mergeCell ref="G84:G85"/>
    <mergeCell ref="H84:H85"/>
    <mergeCell ref="I84:K84"/>
    <mergeCell ref="A74:K74"/>
    <mergeCell ref="A75:A76"/>
    <mergeCell ref="B75:B76"/>
    <mergeCell ref="C75:C76"/>
    <mergeCell ref="D75:D76"/>
    <mergeCell ref="E75:E76"/>
    <mergeCell ref="F75:F76"/>
    <mergeCell ref="G75:G76"/>
    <mergeCell ref="H75:H76"/>
    <mergeCell ref="I75:K75"/>
    <mergeCell ref="A21:A31"/>
    <mergeCell ref="E101:H101"/>
    <mergeCell ref="E102:H102"/>
    <mergeCell ref="A18:K18"/>
    <mergeCell ref="A19:A20"/>
    <mergeCell ref="B19:B20"/>
    <mergeCell ref="D19:D20"/>
    <mergeCell ref="E19:E20"/>
    <mergeCell ref="F19:F20"/>
    <mergeCell ref="G19:G20"/>
    <mergeCell ref="H19:H20"/>
    <mergeCell ref="I19:K19"/>
    <mergeCell ref="E33:E34"/>
    <mergeCell ref="F33:F34"/>
    <mergeCell ref="G33:G34"/>
    <mergeCell ref="G68:G69"/>
    <mergeCell ref="E103:H103"/>
    <mergeCell ref="E105:H105"/>
    <mergeCell ref="D94:D95"/>
    <mergeCell ref="E94:H94"/>
    <mergeCell ref="B104:H104"/>
    <mergeCell ref="E95:H95"/>
    <mergeCell ref="E96:H96"/>
    <mergeCell ref="E99:H99"/>
    <mergeCell ref="E100:H100"/>
    <mergeCell ref="B94:C95"/>
    <mergeCell ref="B96:C96"/>
    <mergeCell ref="B97:C97"/>
    <mergeCell ref="B99:C99"/>
    <mergeCell ref="B100:C100"/>
    <mergeCell ref="B101:C101"/>
    <mergeCell ref="B98:C98"/>
    <mergeCell ref="H68:H69"/>
    <mergeCell ref="B102:C102"/>
    <mergeCell ref="B93:H93"/>
    <mergeCell ref="A5:K5"/>
    <mergeCell ref="A6:A7"/>
    <mergeCell ref="B6:B7"/>
    <mergeCell ref="D6:D7"/>
    <mergeCell ref="E6:E7"/>
    <mergeCell ref="F6:F7"/>
    <mergeCell ref="G6:G7"/>
    <mergeCell ref="H6:H7"/>
    <mergeCell ref="I6:K6"/>
    <mergeCell ref="A70:A73"/>
    <mergeCell ref="A8:A17"/>
    <mergeCell ref="A67:K67"/>
    <mergeCell ref="A57:A66"/>
    <mergeCell ref="D68:D69"/>
    <mergeCell ref="E68:E69"/>
    <mergeCell ref="F68:F69"/>
    <mergeCell ref="A68:A69"/>
    <mergeCell ref="B68:B69"/>
    <mergeCell ref="I55:K55"/>
    <mergeCell ref="A32:K32"/>
    <mergeCell ref="A35:A53"/>
    <mergeCell ref="A33:A34"/>
    <mergeCell ref="B33:B34"/>
    <mergeCell ref="I33:K33"/>
    <mergeCell ref="H33:H34"/>
    <mergeCell ref="D33:D34"/>
    <mergeCell ref="B103:C103"/>
    <mergeCell ref="B105:C105"/>
    <mergeCell ref="C6:C7"/>
    <mergeCell ref="C19:C20"/>
    <mergeCell ref="C33:C34"/>
    <mergeCell ref="C68:C69"/>
    <mergeCell ref="A54:K54"/>
    <mergeCell ref="A55:A56"/>
    <mergeCell ref="B55:B56"/>
    <mergeCell ref="C55:C56"/>
    <mergeCell ref="D55:D56"/>
    <mergeCell ref="E55:E56"/>
    <mergeCell ref="F55:F56"/>
    <mergeCell ref="G55:G56"/>
    <mergeCell ref="I68:K68"/>
    <mergeCell ref="H55:H56"/>
  </mergeCells>
  <pageMargins left="0.25" right="0.25" top="0.62" bottom="0.62" header="0.3" footer="0.3"/>
  <pageSetup paperSize="9" scale="54" fitToHeight="0" orientation="landscape" r:id="rId1"/>
  <drawing r:id="rId2"/>
  <legacyDrawing r:id="rId3"/>
  <oleObjects>
    <oleObject shapeId="9217" r:id="rId4"/>
  </oleObjects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FFC000"/>
    <pageSetUpPr fitToPage="1"/>
  </sheetPr>
  <dimension ref="A1:K40"/>
  <sheetViews>
    <sheetView zoomScale="75" zoomScaleNormal="75" workbookViewId="0">
      <selection activeCell="M14" sqref="M14:M15"/>
    </sheetView>
  </sheetViews>
  <sheetFormatPr defaultColWidth="15.7109375" defaultRowHeight="20.100000000000001" customHeight="1"/>
  <cols>
    <col min="1" max="1" width="30.7109375" style="3" customWidth="1"/>
    <col min="2" max="2" width="45.7109375" style="3" customWidth="1"/>
    <col min="3" max="16384" width="15.7109375" style="3"/>
  </cols>
  <sheetData>
    <row r="1" spans="1:11" s="1" customFormat="1" ht="20.100000000000001" customHeight="1">
      <c r="J1" s="9"/>
    </row>
    <row r="2" spans="1:11" s="1" customFormat="1" ht="20.100000000000001" customHeight="1">
      <c r="J2" s="9"/>
    </row>
    <row r="3" spans="1:11" s="1" customFormat="1" ht="21" customHeight="1">
      <c r="J3" s="9"/>
    </row>
    <row r="4" spans="1:11" s="1" customFormat="1" ht="15.75" thickBot="1">
      <c r="K4" s="9"/>
    </row>
    <row r="5" spans="1:11" ht="20.100000000000001" customHeight="1" thickBot="1">
      <c r="A5" s="191" t="s">
        <v>14</v>
      </c>
      <c r="B5" s="192"/>
      <c r="C5" s="192"/>
      <c r="D5" s="192"/>
      <c r="E5" s="193"/>
      <c r="F5" s="1"/>
    </row>
    <row r="6" spans="1:11" ht="20.100000000000001" customHeight="1">
      <c r="A6" s="185" t="s">
        <v>0</v>
      </c>
      <c r="B6" s="321" t="s">
        <v>1</v>
      </c>
      <c r="C6" s="321" t="s">
        <v>2</v>
      </c>
      <c r="D6" s="321"/>
      <c r="E6" s="323"/>
      <c r="F6" s="1"/>
    </row>
    <row r="7" spans="1:11" ht="20.100000000000001" customHeight="1" thickBot="1">
      <c r="A7" s="187"/>
      <c r="B7" s="322"/>
      <c r="C7" s="174" t="s">
        <v>1138</v>
      </c>
      <c r="D7" s="174" t="s">
        <v>1139</v>
      </c>
      <c r="E7" s="17" t="s">
        <v>1140</v>
      </c>
      <c r="F7" s="1"/>
    </row>
    <row r="8" spans="1:11" ht="37.15" customHeight="1">
      <c r="A8" s="248"/>
      <c r="B8" s="75" t="s">
        <v>909</v>
      </c>
      <c r="C8" s="121">
        <v>5005.3571428571422</v>
      </c>
      <c r="D8" s="66">
        <f>C8/1.54*1.35</f>
        <v>4387.8130797773647</v>
      </c>
      <c r="E8" s="70">
        <f>C8/1.54*1.2</f>
        <v>3900.278293135435</v>
      </c>
      <c r="F8" s="1"/>
    </row>
    <row r="9" spans="1:11" ht="37.9" customHeight="1" thickBot="1">
      <c r="A9" s="248"/>
      <c r="B9" s="67" t="s">
        <v>910</v>
      </c>
      <c r="C9" s="122">
        <v>3065.1785714285711</v>
      </c>
      <c r="D9" s="66">
        <f>C9/1.54*1.35</f>
        <v>2687.0071892393316</v>
      </c>
      <c r="E9" s="71">
        <f>C9/1.54*1.2</f>
        <v>2388.4508348794056</v>
      </c>
      <c r="F9" s="1"/>
    </row>
    <row r="10" spans="1:11" ht="20.100000000000001" customHeight="1" thickBot="1">
      <c r="A10" s="207" t="s">
        <v>415</v>
      </c>
      <c r="B10" s="208"/>
      <c r="C10" s="208"/>
      <c r="D10" s="208"/>
      <c r="E10" s="209"/>
      <c r="F10" s="1"/>
    </row>
    <row r="11" spans="1:11" ht="20.100000000000001" customHeight="1">
      <c r="A11" s="185" t="s">
        <v>0</v>
      </c>
      <c r="B11" s="321" t="s">
        <v>1</v>
      </c>
      <c r="C11" s="321" t="s">
        <v>2</v>
      </c>
      <c r="D11" s="321"/>
      <c r="E11" s="323"/>
      <c r="F11" s="1"/>
    </row>
    <row r="12" spans="1:11" ht="20.100000000000001" customHeight="1" thickBot="1">
      <c r="A12" s="187"/>
      <c r="B12" s="322"/>
      <c r="C12" s="174" t="s">
        <v>1138</v>
      </c>
      <c r="D12" s="174" t="s">
        <v>1139</v>
      </c>
      <c r="E12" s="17" t="s">
        <v>1140</v>
      </c>
      <c r="F12" s="1"/>
    </row>
    <row r="13" spans="1:11" ht="33.6" customHeight="1">
      <c r="A13" s="264"/>
      <c r="B13" s="123" t="s">
        <v>925</v>
      </c>
      <c r="C13" s="112">
        <v>1754</v>
      </c>
      <c r="D13" s="112">
        <f>C13/1.54*1.35</f>
        <v>1537.5974025974026</v>
      </c>
      <c r="E13" s="113">
        <f>C13/1.54*1.2</f>
        <v>1366.7532467532467</v>
      </c>
      <c r="F13" s="1"/>
    </row>
    <row r="14" spans="1:11" ht="33.6" customHeight="1" thickBot="1">
      <c r="A14" s="320"/>
      <c r="B14" s="124" t="s">
        <v>926</v>
      </c>
      <c r="C14" s="69">
        <v>3598</v>
      </c>
      <c r="D14" s="69">
        <f>C14/1.54*1.35</f>
        <v>3154.0909090909095</v>
      </c>
      <c r="E14" s="72">
        <f>C14/1.54*1.2</f>
        <v>2803.6363636363635</v>
      </c>
      <c r="F14" s="1"/>
    </row>
    <row r="15" spans="1:11" ht="20.100000000000001" customHeight="1" thickBot="1">
      <c r="A15" s="191" t="s">
        <v>15</v>
      </c>
      <c r="B15" s="192"/>
      <c r="C15" s="192"/>
      <c r="D15" s="192"/>
      <c r="E15" s="193"/>
      <c r="F15" s="1"/>
    </row>
    <row r="16" spans="1:11" ht="20.100000000000001" customHeight="1">
      <c r="A16" s="185" t="s">
        <v>0</v>
      </c>
      <c r="B16" s="321" t="s">
        <v>1</v>
      </c>
      <c r="C16" s="321" t="s">
        <v>2</v>
      </c>
      <c r="D16" s="321"/>
      <c r="E16" s="323"/>
      <c r="F16" s="1"/>
    </row>
    <row r="17" spans="1:6" ht="20.100000000000001" customHeight="1" thickBot="1">
      <c r="A17" s="187"/>
      <c r="B17" s="322"/>
      <c r="C17" s="174" t="s">
        <v>1138</v>
      </c>
      <c r="D17" s="174" t="s">
        <v>1139</v>
      </c>
      <c r="E17" s="17" t="s">
        <v>1140</v>
      </c>
      <c r="F17" s="1"/>
    </row>
    <row r="18" spans="1:6" ht="26.45" customHeight="1">
      <c r="A18" s="264"/>
      <c r="B18" s="75" t="s">
        <v>933</v>
      </c>
      <c r="C18" s="66">
        <v>1538</v>
      </c>
      <c r="D18" s="66">
        <f>C18/1.54*1.35</f>
        <v>1348.2467532467533</v>
      </c>
      <c r="E18" s="70">
        <f>C18/1.54*1.2</f>
        <v>1198.4415584415583</v>
      </c>
      <c r="F18" s="1"/>
    </row>
    <row r="19" spans="1:6" ht="26.45" customHeight="1">
      <c r="A19" s="248"/>
      <c r="B19" s="110" t="s">
        <v>934</v>
      </c>
      <c r="C19" s="109">
        <v>1538</v>
      </c>
      <c r="D19" s="109">
        <f>C19/1.54*1.35</f>
        <v>1348.2467532467533</v>
      </c>
      <c r="E19" s="120">
        <f>C19/1.54*1.2</f>
        <v>1198.4415584415583</v>
      </c>
      <c r="F19" s="1"/>
    </row>
    <row r="20" spans="1:6" ht="26.45" customHeight="1">
      <c r="A20" s="248"/>
      <c r="B20" s="110" t="s">
        <v>935</v>
      </c>
      <c r="C20" s="109">
        <v>2471</v>
      </c>
      <c r="D20" s="109">
        <f>C20/1.54*1.35</f>
        <v>2166.1363636363635</v>
      </c>
      <c r="E20" s="120">
        <f>C20/1.54*1.2</f>
        <v>1925.4545454545453</v>
      </c>
      <c r="F20" s="1"/>
    </row>
    <row r="21" spans="1:6" ht="26.45" customHeight="1" thickBot="1">
      <c r="A21" s="320"/>
      <c r="B21" s="67" t="s">
        <v>936</v>
      </c>
      <c r="C21" s="4">
        <v>2623</v>
      </c>
      <c r="D21" s="66">
        <f>C21/1.54*1.35</f>
        <v>2299.3831168831171</v>
      </c>
      <c r="E21" s="71">
        <f>C21/1.54*1.2</f>
        <v>2043.8961038961038</v>
      </c>
      <c r="F21" s="1"/>
    </row>
    <row r="22" spans="1:6" ht="20.100000000000001" customHeight="1" thickBot="1">
      <c r="A22" s="191" t="s">
        <v>16</v>
      </c>
      <c r="B22" s="192"/>
      <c r="C22" s="192"/>
      <c r="D22" s="192"/>
      <c r="E22" s="193"/>
      <c r="F22" s="1"/>
    </row>
    <row r="23" spans="1:6" ht="20.100000000000001" customHeight="1">
      <c r="A23" s="185" t="s">
        <v>0</v>
      </c>
      <c r="B23" s="321" t="s">
        <v>1</v>
      </c>
      <c r="C23" s="321" t="s">
        <v>2</v>
      </c>
      <c r="D23" s="321"/>
      <c r="E23" s="323"/>
      <c r="F23" s="1"/>
    </row>
    <row r="24" spans="1:6" ht="20.100000000000001" customHeight="1" thickBot="1">
      <c r="A24" s="187"/>
      <c r="B24" s="322"/>
      <c r="C24" s="174" t="s">
        <v>1138</v>
      </c>
      <c r="D24" s="174" t="s">
        <v>1139</v>
      </c>
      <c r="E24" s="17" t="s">
        <v>1140</v>
      </c>
      <c r="F24" s="1"/>
    </row>
    <row r="25" spans="1:6" ht="25.15" customHeight="1">
      <c r="A25" s="264"/>
      <c r="B25" s="75" t="s">
        <v>927</v>
      </c>
      <c r="C25" s="66">
        <v>1921</v>
      </c>
      <c r="D25" s="66">
        <f t="shared" ref="D25:D30" si="0">C25/1.54*1.35</f>
        <v>1683.9935064935066</v>
      </c>
      <c r="E25" s="70">
        <f t="shared" ref="E25:E30" si="1">C25/1.54*1.2</f>
        <v>1496.8831168831168</v>
      </c>
      <c r="F25" s="1"/>
    </row>
    <row r="26" spans="1:6" ht="25.15" customHeight="1">
      <c r="A26" s="248"/>
      <c r="B26" s="110" t="s">
        <v>928</v>
      </c>
      <c r="C26" s="109">
        <v>4391</v>
      </c>
      <c r="D26" s="109">
        <f t="shared" si="0"/>
        <v>3849.2532467532474</v>
      </c>
      <c r="E26" s="120">
        <f t="shared" si="1"/>
        <v>3421.5584415584417</v>
      </c>
      <c r="F26" s="1"/>
    </row>
    <row r="27" spans="1:6" ht="25.15" customHeight="1">
      <c r="A27" s="248"/>
      <c r="B27" s="110" t="s">
        <v>929</v>
      </c>
      <c r="C27" s="109">
        <v>1525</v>
      </c>
      <c r="D27" s="109">
        <f t="shared" si="0"/>
        <v>1336.8506493506495</v>
      </c>
      <c r="E27" s="120">
        <f t="shared" si="1"/>
        <v>1188.3116883116884</v>
      </c>
      <c r="F27" s="1"/>
    </row>
    <row r="28" spans="1:6" ht="25.15" customHeight="1">
      <c r="A28" s="248"/>
      <c r="B28" s="110" t="s">
        <v>930</v>
      </c>
      <c r="C28" s="109">
        <v>1728</v>
      </c>
      <c r="D28" s="109">
        <f t="shared" si="0"/>
        <v>1514.8051948051948</v>
      </c>
      <c r="E28" s="120">
        <f t="shared" si="1"/>
        <v>1346.4935064935064</v>
      </c>
      <c r="F28" s="1"/>
    </row>
    <row r="29" spans="1:6" ht="25.15" customHeight="1">
      <c r="A29" s="248"/>
      <c r="B29" s="110" t="s">
        <v>931</v>
      </c>
      <c r="C29" s="109">
        <v>4391</v>
      </c>
      <c r="D29" s="109">
        <f t="shared" si="0"/>
        <v>3849.2532467532474</v>
      </c>
      <c r="E29" s="120">
        <f t="shared" si="1"/>
        <v>3421.5584415584417</v>
      </c>
      <c r="F29" s="1"/>
    </row>
    <row r="30" spans="1:6" ht="25.15" customHeight="1" thickBot="1">
      <c r="A30" s="320"/>
      <c r="B30" s="110" t="s">
        <v>932</v>
      </c>
      <c r="C30" s="109">
        <v>4391</v>
      </c>
      <c r="D30" s="109">
        <f t="shared" si="0"/>
        <v>3849.2532467532474</v>
      </c>
      <c r="E30" s="120">
        <f t="shared" si="1"/>
        <v>3421.5584415584417</v>
      </c>
      <c r="F30" s="1"/>
    </row>
    <row r="31" spans="1:6" ht="20.100000000000001" customHeight="1" thickBot="1">
      <c r="A31" s="207" t="s">
        <v>809</v>
      </c>
      <c r="B31" s="208"/>
      <c r="C31" s="208"/>
      <c r="D31" s="208"/>
      <c r="E31" s="209"/>
      <c r="F31" s="1"/>
    </row>
    <row r="32" spans="1:6" ht="20.100000000000001" customHeight="1">
      <c r="A32" s="185" t="s">
        <v>0</v>
      </c>
      <c r="B32" s="321" t="s">
        <v>1</v>
      </c>
      <c r="C32" s="321" t="s">
        <v>2</v>
      </c>
      <c r="D32" s="321"/>
      <c r="E32" s="323"/>
      <c r="F32" s="1"/>
    </row>
    <row r="33" spans="1:6" ht="20.100000000000001" customHeight="1" thickBot="1">
      <c r="A33" s="187"/>
      <c r="B33" s="322"/>
      <c r="C33" s="174" t="s">
        <v>1138</v>
      </c>
      <c r="D33" s="174" t="s">
        <v>1139</v>
      </c>
      <c r="E33" s="17" t="s">
        <v>1140</v>
      </c>
      <c r="F33" s="1"/>
    </row>
    <row r="34" spans="1:6" ht="33.6" customHeight="1">
      <c r="A34" s="264"/>
      <c r="B34" s="111" t="s">
        <v>810</v>
      </c>
      <c r="C34" s="112">
        <v>1309</v>
      </c>
      <c r="D34" s="112">
        <f>C34/1.54*1.35</f>
        <v>1147.5</v>
      </c>
      <c r="E34" s="113">
        <f>C34/1.54*1.2</f>
        <v>1020</v>
      </c>
      <c r="F34" s="1"/>
    </row>
    <row r="35" spans="1:6" ht="33.6" customHeight="1" thickBot="1">
      <c r="A35" s="320"/>
      <c r="B35" s="68" t="s">
        <v>811</v>
      </c>
      <c r="C35" s="69">
        <v>2663</v>
      </c>
      <c r="D35" s="69">
        <f>C35/1.54*1.35</f>
        <v>2334.4480519480521</v>
      </c>
      <c r="E35" s="72">
        <f>C35/1.54*1.2</f>
        <v>2075.0649350649351</v>
      </c>
      <c r="F35" s="1"/>
    </row>
    <row r="36" spans="1:6" ht="20.100000000000001" customHeight="1" thickBot="1">
      <c r="A36" s="207" t="s">
        <v>17</v>
      </c>
      <c r="B36" s="208"/>
      <c r="C36" s="208"/>
      <c r="D36" s="208"/>
      <c r="E36" s="209"/>
      <c r="F36" s="1"/>
    </row>
    <row r="37" spans="1:6" ht="20.100000000000001" customHeight="1">
      <c r="A37" s="185" t="s">
        <v>0</v>
      </c>
      <c r="B37" s="321" t="s">
        <v>1</v>
      </c>
      <c r="C37" s="321" t="s">
        <v>2</v>
      </c>
      <c r="D37" s="321"/>
      <c r="E37" s="323"/>
      <c r="F37" s="1"/>
    </row>
    <row r="38" spans="1:6" ht="20.100000000000001" customHeight="1" thickBot="1">
      <c r="A38" s="187"/>
      <c r="B38" s="322"/>
      <c r="C38" s="174" t="s">
        <v>1138</v>
      </c>
      <c r="D38" s="174" t="s">
        <v>1139</v>
      </c>
      <c r="E38" s="17" t="s">
        <v>1140</v>
      </c>
      <c r="F38" s="1"/>
    </row>
    <row r="39" spans="1:6" ht="36.6" customHeight="1">
      <c r="A39" s="264"/>
      <c r="B39" s="114" t="s">
        <v>807</v>
      </c>
      <c r="C39" s="115">
        <v>760</v>
      </c>
      <c r="D39" s="116">
        <f>C39/1.54*1.35</f>
        <v>666.23376623376623</v>
      </c>
      <c r="E39" s="180">
        <f>C39/1.54*1.2</f>
        <v>592.20779220779218</v>
      </c>
      <c r="F39" s="1"/>
    </row>
    <row r="40" spans="1:6" ht="31.9" customHeight="1" thickBot="1">
      <c r="A40" s="320"/>
      <c r="B40" s="108" t="s">
        <v>808</v>
      </c>
      <c r="C40" s="73">
        <v>923</v>
      </c>
      <c r="D40" s="73">
        <f>C40/1.54*1.35</f>
        <v>809.12337662337654</v>
      </c>
      <c r="E40" s="74">
        <f>C40/1.54*1.2</f>
        <v>719.22077922077915</v>
      </c>
      <c r="F40" s="1"/>
    </row>
  </sheetData>
  <mergeCells count="30">
    <mergeCell ref="A5:E5"/>
    <mergeCell ref="A6:A7"/>
    <mergeCell ref="B6:B7"/>
    <mergeCell ref="C6:E6"/>
    <mergeCell ref="A36:E36"/>
    <mergeCell ref="A10:E10"/>
    <mergeCell ref="A11:A12"/>
    <mergeCell ref="B11:B12"/>
    <mergeCell ref="C11:E11"/>
    <mergeCell ref="A8:A9"/>
    <mergeCell ref="A15:E15"/>
    <mergeCell ref="A16:A17"/>
    <mergeCell ref="B16:B17"/>
    <mergeCell ref="C16:E16"/>
    <mergeCell ref="A13:A14"/>
    <mergeCell ref="A39:A40"/>
    <mergeCell ref="A25:A30"/>
    <mergeCell ref="A18:A21"/>
    <mergeCell ref="A34:A35"/>
    <mergeCell ref="A31:E31"/>
    <mergeCell ref="A32:A33"/>
    <mergeCell ref="B32:B33"/>
    <mergeCell ref="C32:E32"/>
    <mergeCell ref="A37:A38"/>
    <mergeCell ref="B37:B38"/>
    <mergeCell ref="C37:E37"/>
    <mergeCell ref="A22:E22"/>
    <mergeCell ref="A23:A24"/>
    <mergeCell ref="B23:B24"/>
    <mergeCell ref="C23:E23"/>
  </mergeCells>
  <pageMargins left="0.70866141732283472" right="0.70866141732283472" top="0.74803149606299213" bottom="0.74803149606299213" header="0.31496062992125984" footer="0.31496062992125984"/>
  <pageSetup paperSize="9" scale="48" orientation="landscape" r:id="rId1"/>
  <drawing r:id="rId2"/>
  <legacyDrawing r:id="rId3"/>
  <oleObjects>
    <oleObject shapeId="7169" r:id="rId4"/>
  </oleObjects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FFC000"/>
    <pageSetUpPr fitToPage="1"/>
  </sheetPr>
  <dimension ref="A1:N89"/>
  <sheetViews>
    <sheetView zoomScale="75" zoomScaleNormal="75" workbookViewId="0">
      <selection activeCell="L22" sqref="L22"/>
    </sheetView>
  </sheetViews>
  <sheetFormatPr defaultColWidth="15.7109375" defaultRowHeight="15"/>
  <cols>
    <col min="1" max="1" width="30.7109375" style="1" customWidth="1"/>
    <col min="2" max="2" width="24.7109375" style="1" customWidth="1"/>
    <col min="3" max="3" width="33.28515625" style="1" customWidth="1"/>
    <col min="4" max="4" width="15.7109375" style="1" customWidth="1"/>
    <col min="5" max="5" width="18" style="1" customWidth="1"/>
    <col min="6" max="11" width="15.7109375" style="1" customWidth="1"/>
    <col min="12" max="12" width="45.7109375" style="1" customWidth="1"/>
    <col min="13" max="16384" width="15.7109375" style="1"/>
  </cols>
  <sheetData>
    <row r="1" spans="1:11" ht="20.100000000000001" customHeight="1"/>
    <row r="2" spans="1:11" ht="20.100000000000001" customHeight="1"/>
    <row r="3" spans="1:11" ht="21" customHeight="1"/>
    <row r="4" spans="1:11" ht="15.75" thickBot="1">
      <c r="K4" s="88">
        <v>45931</v>
      </c>
    </row>
    <row r="5" spans="1:11" ht="19.899999999999999" customHeight="1" thickBot="1">
      <c r="A5" s="191" t="s">
        <v>1152</v>
      </c>
      <c r="B5" s="192"/>
      <c r="C5" s="192"/>
      <c r="D5" s="192"/>
      <c r="E5" s="192"/>
      <c r="F5" s="192"/>
      <c r="G5" s="192"/>
      <c r="H5" s="192"/>
      <c r="I5" s="192"/>
      <c r="J5" s="192"/>
      <c r="K5" s="193"/>
    </row>
    <row r="6" spans="1:11" ht="19.899999999999999" customHeight="1">
      <c r="A6" s="188" t="s">
        <v>0</v>
      </c>
      <c r="B6" s="194" t="s">
        <v>5</v>
      </c>
      <c r="C6" s="196" t="s">
        <v>474</v>
      </c>
      <c r="D6" s="198" t="s">
        <v>108</v>
      </c>
      <c r="E6" s="198" t="s">
        <v>116</v>
      </c>
      <c r="F6" s="198" t="s">
        <v>89</v>
      </c>
      <c r="G6" s="196" t="s">
        <v>119</v>
      </c>
      <c r="H6" s="196" t="s">
        <v>120</v>
      </c>
      <c r="I6" s="194" t="s">
        <v>117</v>
      </c>
      <c r="J6" s="194"/>
      <c r="K6" s="201"/>
    </row>
    <row r="7" spans="1:11" ht="19.149999999999999" customHeight="1" thickBot="1">
      <c r="A7" s="190"/>
      <c r="B7" s="195"/>
      <c r="C7" s="197"/>
      <c r="D7" s="199"/>
      <c r="E7" s="199"/>
      <c r="F7" s="199"/>
      <c r="G7" s="200"/>
      <c r="H7" s="200"/>
      <c r="I7" s="174" t="s">
        <v>1138</v>
      </c>
      <c r="J7" s="174" t="s">
        <v>1139</v>
      </c>
      <c r="K7" s="17" t="s">
        <v>1140</v>
      </c>
    </row>
    <row r="8" spans="1:11" ht="19.899999999999999" customHeight="1">
      <c r="A8" s="292"/>
      <c r="B8" s="22" t="s">
        <v>1243</v>
      </c>
      <c r="C8" s="22" t="s">
        <v>1177</v>
      </c>
      <c r="D8" s="23">
        <v>10</v>
      </c>
      <c r="E8" s="22">
        <v>1523</v>
      </c>
      <c r="F8" s="23">
        <v>65</v>
      </c>
      <c r="G8" s="23">
        <v>2.1</v>
      </c>
      <c r="H8" s="22" t="s">
        <v>1151</v>
      </c>
      <c r="I8" s="60">
        <v>13193.749999999998</v>
      </c>
      <c r="J8" s="30">
        <f t="shared" ref="J8:J13" si="0">I8/1.54*1.35</f>
        <v>11565.949675324675</v>
      </c>
      <c r="K8" s="87">
        <f t="shared" ref="K8:K13" si="1">I8/1.54*1.2</f>
        <v>10280.844155844154</v>
      </c>
    </row>
    <row r="9" spans="1:11" ht="19.899999999999999" customHeight="1">
      <c r="A9" s="205"/>
      <c r="B9" s="39" t="s">
        <v>1244</v>
      </c>
      <c r="C9" s="39" t="s">
        <v>1178</v>
      </c>
      <c r="D9" s="131">
        <v>20</v>
      </c>
      <c r="E9" s="41">
        <v>3045</v>
      </c>
      <c r="F9" s="131">
        <v>65</v>
      </c>
      <c r="G9" s="131">
        <v>2.2000000000000002</v>
      </c>
      <c r="H9" s="41" t="s">
        <v>1151</v>
      </c>
      <c r="I9" s="45">
        <v>13717.857142857141</v>
      </c>
      <c r="J9" s="34">
        <f t="shared" si="0"/>
        <v>12025.394248608534</v>
      </c>
      <c r="K9" s="83">
        <f t="shared" si="1"/>
        <v>10689.239332096475</v>
      </c>
    </row>
    <row r="10" spans="1:11" ht="19.899999999999999" customHeight="1">
      <c r="A10" s="205"/>
      <c r="B10" s="22" t="s">
        <v>1245</v>
      </c>
      <c r="C10" s="22" t="s">
        <v>1179</v>
      </c>
      <c r="D10" s="19">
        <v>30</v>
      </c>
      <c r="E10" s="178">
        <v>4568</v>
      </c>
      <c r="F10" s="19">
        <v>65</v>
      </c>
      <c r="G10" s="19">
        <v>2.2999999999999998</v>
      </c>
      <c r="H10" s="178" t="s">
        <v>1151</v>
      </c>
      <c r="I10" s="42">
        <v>14071.428571428571</v>
      </c>
      <c r="J10" s="30">
        <f t="shared" si="0"/>
        <v>12335.343228200371</v>
      </c>
      <c r="K10" s="32">
        <f t="shared" si="1"/>
        <v>10964.749536178106</v>
      </c>
    </row>
    <row r="11" spans="1:11" ht="19.899999999999999" customHeight="1">
      <c r="A11" s="205"/>
      <c r="B11" s="39" t="s">
        <v>1246</v>
      </c>
      <c r="C11" s="39" t="s">
        <v>1180</v>
      </c>
      <c r="D11" s="131">
        <v>40</v>
      </c>
      <c r="E11" s="41">
        <v>6090</v>
      </c>
      <c r="F11" s="131">
        <v>65</v>
      </c>
      <c r="G11" s="131">
        <v>2.4</v>
      </c>
      <c r="H11" s="131" t="s">
        <v>1151</v>
      </c>
      <c r="I11" s="45">
        <v>15504.464285714284</v>
      </c>
      <c r="J11" s="34">
        <f t="shared" si="0"/>
        <v>13591.575834879406</v>
      </c>
      <c r="K11" s="83">
        <f t="shared" si="1"/>
        <v>12081.400742115027</v>
      </c>
    </row>
    <row r="12" spans="1:11" ht="19.899999999999999" customHeight="1">
      <c r="A12" s="205"/>
      <c r="B12" s="22" t="s">
        <v>1247</v>
      </c>
      <c r="C12" s="22" t="s">
        <v>1181</v>
      </c>
      <c r="D12" s="19">
        <v>50</v>
      </c>
      <c r="E12" s="178">
        <v>7613</v>
      </c>
      <c r="F12" s="19">
        <v>65</v>
      </c>
      <c r="G12" s="19">
        <v>2.5</v>
      </c>
      <c r="H12" s="19" t="s">
        <v>1151</v>
      </c>
      <c r="I12" s="31">
        <v>15858.035714285712</v>
      </c>
      <c r="J12" s="30">
        <f t="shared" si="0"/>
        <v>13901.524814471242</v>
      </c>
      <c r="K12" s="32">
        <f t="shared" si="1"/>
        <v>12356.910946196658</v>
      </c>
    </row>
    <row r="13" spans="1:11" ht="19.899999999999999" customHeight="1" thickBot="1">
      <c r="A13" s="206"/>
      <c r="B13" s="76" t="s">
        <v>1248</v>
      </c>
      <c r="C13" s="76" t="s">
        <v>1182</v>
      </c>
      <c r="D13" s="167">
        <v>60</v>
      </c>
      <c r="E13" s="47">
        <v>9135</v>
      </c>
      <c r="F13" s="167">
        <v>65</v>
      </c>
      <c r="G13" s="167">
        <v>2.6</v>
      </c>
      <c r="H13" s="167" t="s">
        <v>1151</v>
      </c>
      <c r="I13" s="168">
        <v>16211.607142857141</v>
      </c>
      <c r="J13" s="37">
        <f t="shared" si="0"/>
        <v>14211.473794063078</v>
      </c>
      <c r="K13" s="169">
        <f t="shared" si="1"/>
        <v>12632.421150278291</v>
      </c>
    </row>
    <row r="14" spans="1:11" ht="19.899999999999999" customHeight="1" thickBot="1">
      <c r="A14" s="191" t="s">
        <v>1103</v>
      </c>
      <c r="B14" s="192"/>
      <c r="C14" s="192"/>
      <c r="D14" s="192"/>
      <c r="E14" s="192"/>
      <c r="F14" s="192"/>
      <c r="G14" s="192"/>
      <c r="H14" s="192"/>
      <c r="I14" s="192"/>
      <c r="J14" s="192"/>
      <c r="K14" s="193"/>
    </row>
    <row r="15" spans="1:11" ht="19.899999999999999" customHeight="1">
      <c r="A15" s="188" t="s">
        <v>0</v>
      </c>
      <c r="B15" s="194" t="s">
        <v>5</v>
      </c>
      <c r="C15" s="196" t="s">
        <v>474</v>
      </c>
      <c r="D15" s="198" t="s">
        <v>108</v>
      </c>
      <c r="E15" s="198" t="s">
        <v>116</v>
      </c>
      <c r="F15" s="198" t="s">
        <v>89</v>
      </c>
      <c r="G15" s="196" t="s">
        <v>119</v>
      </c>
      <c r="H15" s="196" t="s">
        <v>120</v>
      </c>
      <c r="I15" s="194" t="s">
        <v>117</v>
      </c>
      <c r="J15" s="194"/>
      <c r="K15" s="201"/>
    </row>
    <row r="16" spans="1:11" ht="19.899999999999999" customHeight="1" thickBot="1">
      <c r="A16" s="190"/>
      <c r="B16" s="195"/>
      <c r="C16" s="200"/>
      <c r="D16" s="199"/>
      <c r="E16" s="199"/>
      <c r="F16" s="199"/>
      <c r="G16" s="200"/>
      <c r="H16" s="200"/>
      <c r="I16" s="174" t="s">
        <v>1138</v>
      </c>
      <c r="J16" s="174" t="s">
        <v>1139</v>
      </c>
      <c r="K16" s="17" t="s">
        <v>1140</v>
      </c>
    </row>
    <row r="17" spans="1:14" ht="19.899999999999999" customHeight="1">
      <c r="A17" s="202"/>
      <c r="B17" s="178" t="s">
        <v>1092</v>
      </c>
      <c r="C17" s="178" t="s">
        <v>1070</v>
      </c>
      <c r="D17" s="178">
        <v>10</v>
      </c>
      <c r="E17" s="178" t="s">
        <v>219</v>
      </c>
      <c r="F17" s="178">
        <v>65</v>
      </c>
      <c r="G17" s="178">
        <v>1.3</v>
      </c>
      <c r="H17" s="178" t="s">
        <v>1059</v>
      </c>
      <c r="I17" s="42">
        <v>6002</v>
      </c>
      <c r="J17" s="42">
        <f t="shared" ref="J17:J27" si="2">I17/1.54*1.35</f>
        <v>5261.4935064935062</v>
      </c>
      <c r="K17" s="43">
        <f t="shared" ref="K17:K27" si="3">I17/1.54*1.2</f>
        <v>4676.8831168831166</v>
      </c>
    </row>
    <row r="18" spans="1:14" ht="19.899999999999999" customHeight="1">
      <c r="A18" s="203"/>
      <c r="B18" s="41" t="s">
        <v>1093</v>
      </c>
      <c r="C18" s="41" t="s">
        <v>1071</v>
      </c>
      <c r="D18" s="7">
        <v>20</v>
      </c>
      <c r="E18" s="7" t="s">
        <v>240</v>
      </c>
      <c r="F18" s="7">
        <v>65</v>
      </c>
      <c r="G18" s="7">
        <v>1.7</v>
      </c>
      <c r="H18" s="7" t="s">
        <v>1060</v>
      </c>
      <c r="I18" s="44">
        <v>7770</v>
      </c>
      <c r="J18" s="45">
        <f t="shared" si="2"/>
        <v>6811.363636363636</v>
      </c>
      <c r="K18" s="46">
        <f t="shared" si="3"/>
        <v>6054.545454545454</v>
      </c>
    </row>
    <row r="19" spans="1:14" ht="20.100000000000001" customHeight="1">
      <c r="A19" s="203"/>
      <c r="B19" s="178" t="s">
        <v>1094</v>
      </c>
      <c r="C19" s="178" t="s">
        <v>1072</v>
      </c>
      <c r="D19" s="178">
        <v>30</v>
      </c>
      <c r="E19" s="178" t="s">
        <v>241</v>
      </c>
      <c r="F19" s="178">
        <v>65</v>
      </c>
      <c r="G19" s="178">
        <v>1.8</v>
      </c>
      <c r="H19" s="178" t="s">
        <v>1061</v>
      </c>
      <c r="I19" s="42">
        <v>7946</v>
      </c>
      <c r="J19" s="42">
        <f t="shared" si="2"/>
        <v>6965.6493506493507</v>
      </c>
      <c r="K19" s="43">
        <f t="shared" si="3"/>
        <v>6191.6883116883118</v>
      </c>
      <c r="M19"/>
      <c r="N19" s="15"/>
    </row>
    <row r="20" spans="1:14" ht="20.100000000000001" customHeight="1">
      <c r="A20" s="203"/>
      <c r="B20" s="41" t="s">
        <v>1095</v>
      </c>
      <c r="C20" s="41" t="s">
        <v>1073</v>
      </c>
      <c r="D20" s="7">
        <v>40</v>
      </c>
      <c r="E20" s="7" t="s">
        <v>229</v>
      </c>
      <c r="F20" s="7">
        <v>65</v>
      </c>
      <c r="G20" s="7">
        <v>2</v>
      </c>
      <c r="H20" s="7" t="s">
        <v>1062</v>
      </c>
      <c r="I20" s="44">
        <v>8745</v>
      </c>
      <c r="J20" s="45">
        <f t="shared" si="2"/>
        <v>7666.0714285714294</v>
      </c>
      <c r="K20" s="46">
        <f t="shared" si="3"/>
        <v>6814.2857142857138</v>
      </c>
      <c r="M20"/>
      <c r="N20" s="15"/>
    </row>
    <row r="21" spans="1:14" ht="20.100000000000001" customHeight="1">
      <c r="A21" s="203"/>
      <c r="B21" s="178" t="s">
        <v>1096</v>
      </c>
      <c r="C21" s="178" t="s">
        <v>1074</v>
      </c>
      <c r="D21" s="178">
        <v>50</v>
      </c>
      <c r="E21" s="178" t="s">
        <v>230</v>
      </c>
      <c r="F21" s="178">
        <v>65</v>
      </c>
      <c r="G21" s="178">
        <v>2.2999999999999998</v>
      </c>
      <c r="H21" s="178" t="s">
        <v>1063</v>
      </c>
      <c r="I21" s="42">
        <v>11375</v>
      </c>
      <c r="J21" s="42">
        <f t="shared" si="2"/>
        <v>9971.5909090909099</v>
      </c>
      <c r="K21" s="43">
        <f t="shared" si="3"/>
        <v>8863.6363636363621</v>
      </c>
      <c r="M21"/>
      <c r="N21" s="15"/>
    </row>
    <row r="22" spans="1:14" ht="19.899999999999999" customHeight="1">
      <c r="A22" s="203"/>
      <c r="B22" s="41" t="s">
        <v>1097</v>
      </c>
      <c r="C22" s="41" t="s">
        <v>1075</v>
      </c>
      <c r="D22" s="7">
        <v>60</v>
      </c>
      <c r="E22" s="7" t="s">
        <v>242</v>
      </c>
      <c r="F22" s="7">
        <v>65</v>
      </c>
      <c r="G22" s="7">
        <v>2.7</v>
      </c>
      <c r="H22" s="7" t="s">
        <v>1064</v>
      </c>
      <c r="I22" s="44">
        <v>12658</v>
      </c>
      <c r="J22" s="45">
        <f t="shared" si="2"/>
        <v>11096.298701298701</v>
      </c>
      <c r="K22" s="46">
        <f t="shared" si="3"/>
        <v>9863.3766233766237</v>
      </c>
      <c r="M22"/>
      <c r="N22" s="15"/>
    </row>
    <row r="23" spans="1:14" ht="20.100000000000001" customHeight="1">
      <c r="A23" s="203"/>
      <c r="B23" s="178" t="s">
        <v>1098</v>
      </c>
      <c r="C23" s="178" t="s">
        <v>1076</v>
      </c>
      <c r="D23" s="178">
        <v>70</v>
      </c>
      <c r="E23" s="178" t="s">
        <v>232</v>
      </c>
      <c r="F23" s="178">
        <v>65</v>
      </c>
      <c r="G23" s="178">
        <v>2.9</v>
      </c>
      <c r="H23" s="178" t="s">
        <v>1065</v>
      </c>
      <c r="I23" s="42">
        <v>13986</v>
      </c>
      <c r="J23" s="42">
        <f t="shared" si="2"/>
        <v>12260.454545454546</v>
      </c>
      <c r="K23" s="43">
        <f t="shared" si="3"/>
        <v>10898.181818181818</v>
      </c>
    </row>
    <row r="24" spans="1:14" ht="20.100000000000001" customHeight="1">
      <c r="A24" s="203"/>
      <c r="B24" s="41" t="s">
        <v>1099</v>
      </c>
      <c r="C24" s="41" t="s">
        <v>1077</v>
      </c>
      <c r="D24" s="7">
        <v>80</v>
      </c>
      <c r="E24" s="7" t="s">
        <v>233</v>
      </c>
      <c r="F24" s="7">
        <v>65</v>
      </c>
      <c r="G24" s="7">
        <v>3.2</v>
      </c>
      <c r="H24" s="7" t="s">
        <v>1066</v>
      </c>
      <c r="I24" s="44">
        <v>15350</v>
      </c>
      <c r="J24" s="45">
        <f t="shared" si="2"/>
        <v>13456.16883116883</v>
      </c>
      <c r="K24" s="46">
        <f t="shared" si="3"/>
        <v>11961.038961038959</v>
      </c>
    </row>
    <row r="25" spans="1:14" ht="20.100000000000001" customHeight="1">
      <c r="A25" s="203"/>
      <c r="B25" s="178" t="s">
        <v>1100</v>
      </c>
      <c r="C25" s="178" t="s">
        <v>1078</v>
      </c>
      <c r="D25" s="178">
        <v>90</v>
      </c>
      <c r="E25" s="178" t="s">
        <v>234</v>
      </c>
      <c r="F25" s="178">
        <v>65</v>
      </c>
      <c r="G25" s="178">
        <v>3.6</v>
      </c>
      <c r="H25" s="178" t="s">
        <v>1067</v>
      </c>
      <c r="I25" s="42">
        <v>17628</v>
      </c>
      <c r="J25" s="42">
        <f t="shared" si="2"/>
        <v>15453.116883116885</v>
      </c>
      <c r="K25" s="43">
        <f t="shared" si="3"/>
        <v>13736.103896103896</v>
      </c>
    </row>
    <row r="26" spans="1:14" ht="20.100000000000001" customHeight="1">
      <c r="A26" s="203"/>
      <c r="B26" s="41" t="s">
        <v>1101</v>
      </c>
      <c r="C26" s="41" t="s">
        <v>1079</v>
      </c>
      <c r="D26" s="7">
        <v>100</v>
      </c>
      <c r="E26" s="12" t="s">
        <v>235</v>
      </c>
      <c r="F26" s="7">
        <v>65</v>
      </c>
      <c r="G26" s="7">
        <v>4.8</v>
      </c>
      <c r="H26" s="7" t="s">
        <v>1068</v>
      </c>
      <c r="I26" s="44">
        <v>20821</v>
      </c>
      <c r="J26" s="45">
        <f t="shared" si="2"/>
        <v>18252.175324675325</v>
      </c>
      <c r="K26" s="46">
        <f t="shared" si="3"/>
        <v>16224.155844155843</v>
      </c>
    </row>
    <row r="27" spans="1:14" ht="20.100000000000001" customHeight="1" thickBot="1">
      <c r="A27" s="210"/>
      <c r="B27" s="24" t="s">
        <v>1102</v>
      </c>
      <c r="C27" s="24" t="s">
        <v>1080</v>
      </c>
      <c r="D27" s="24">
        <v>200</v>
      </c>
      <c r="E27" s="24" t="s">
        <v>266</v>
      </c>
      <c r="F27" s="24">
        <v>65</v>
      </c>
      <c r="G27" s="24">
        <v>8</v>
      </c>
      <c r="H27" s="24" t="s">
        <v>1069</v>
      </c>
      <c r="I27" s="54">
        <v>41565</v>
      </c>
      <c r="J27" s="54">
        <f t="shared" si="2"/>
        <v>36436.85064935065</v>
      </c>
      <c r="K27" s="55">
        <f t="shared" si="3"/>
        <v>32388.311688311685</v>
      </c>
      <c r="L27" s="16"/>
    </row>
    <row r="28" spans="1:14" ht="20.100000000000001" customHeight="1" thickBot="1">
      <c r="A28" s="207" t="s">
        <v>1058</v>
      </c>
      <c r="B28" s="208"/>
      <c r="C28" s="208"/>
      <c r="D28" s="208"/>
      <c r="E28" s="208"/>
      <c r="F28" s="208"/>
      <c r="G28" s="208"/>
      <c r="H28" s="208"/>
      <c r="I28" s="208"/>
      <c r="J28" s="208"/>
      <c r="K28" s="209"/>
      <c r="L28" s="16"/>
    </row>
    <row r="29" spans="1:14" ht="20.100000000000001" customHeight="1">
      <c r="A29" s="204" t="s">
        <v>0</v>
      </c>
      <c r="B29" s="196" t="s">
        <v>5</v>
      </c>
      <c r="C29" s="196" t="s">
        <v>474</v>
      </c>
      <c r="D29" s="198" t="s">
        <v>108</v>
      </c>
      <c r="E29" s="198" t="s">
        <v>116</v>
      </c>
      <c r="F29" s="198" t="s">
        <v>89</v>
      </c>
      <c r="G29" s="196" t="s">
        <v>119</v>
      </c>
      <c r="H29" s="196" t="s">
        <v>120</v>
      </c>
      <c r="I29" s="211" t="s">
        <v>117</v>
      </c>
      <c r="J29" s="212"/>
      <c r="K29" s="213"/>
      <c r="L29" s="16"/>
    </row>
    <row r="30" spans="1:14" ht="20.100000000000001" customHeight="1" thickBot="1">
      <c r="A30" s="210"/>
      <c r="B30" s="200"/>
      <c r="C30" s="200"/>
      <c r="D30" s="199"/>
      <c r="E30" s="199"/>
      <c r="F30" s="199"/>
      <c r="G30" s="200"/>
      <c r="H30" s="200"/>
      <c r="I30" s="174" t="s">
        <v>1138</v>
      </c>
      <c r="J30" s="174" t="s">
        <v>1139</v>
      </c>
      <c r="K30" s="17" t="s">
        <v>1140</v>
      </c>
      <c r="L30" s="16"/>
    </row>
    <row r="31" spans="1:14" ht="20.100000000000001" customHeight="1">
      <c r="A31" s="189"/>
      <c r="B31" s="178" t="s">
        <v>1018</v>
      </c>
      <c r="C31" s="178" t="s">
        <v>1081</v>
      </c>
      <c r="D31" s="178">
        <v>10</v>
      </c>
      <c r="E31" s="178" t="s">
        <v>219</v>
      </c>
      <c r="F31" s="178">
        <v>65</v>
      </c>
      <c r="G31" s="178">
        <v>2.4</v>
      </c>
      <c r="H31" s="178" t="s">
        <v>1038</v>
      </c>
      <c r="I31" s="42">
        <v>7232</v>
      </c>
      <c r="J31" s="42">
        <f t="shared" ref="J31:J50" si="4">I31/1.54*1.35</f>
        <v>6339.7402597402597</v>
      </c>
      <c r="K31" s="43">
        <f t="shared" ref="K31:K50" si="5">I31/1.54*1.2</f>
        <v>5635.3246753246749</v>
      </c>
      <c r="L31" s="16"/>
    </row>
    <row r="32" spans="1:14" ht="20.100000000000001" customHeight="1">
      <c r="A32" s="189"/>
      <c r="B32" s="41" t="s">
        <v>1019</v>
      </c>
      <c r="C32" s="41" t="s">
        <v>1082</v>
      </c>
      <c r="D32" s="7">
        <v>20</v>
      </c>
      <c r="E32" s="7" t="s">
        <v>240</v>
      </c>
      <c r="F32" s="7">
        <v>65</v>
      </c>
      <c r="G32" s="7">
        <v>3.1</v>
      </c>
      <c r="H32" s="7" t="s">
        <v>1039</v>
      </c>
      <c r="I32" s="44">
        <v>9327</v>
      </c>
      <c r="J32" s="44">
        <f t="shared" si="4"/>
        <v>8176.2662337662341</v>
      </c>
      <c r="K32" s="46">
        <f t="shared" si="5"/>
        <v>7267.7922077922076</v>
      </c>
      <c r="L32" s="16"/>
    </row>
    <row r="33" spans="1:14" ht="20.100000000000001" customHeight="1">
      <c r="A33" s="189"/>
      <c r="B33" s="178" t="s">
        <v>1020</v>
      </c>
      <c r="C33" s="178" t="s">
        <v>1083</v>
      </c>
      <c r="D33" s="178">
        <v>30</v>
      </c>
      <c r="E33" s="178" t="s">
        <v>241</v>
      </c>
      <c r="F33" s="178">
        <v>65</v>
      </c>
      <c r="G33" s="178">
        <v>3.5</v>
      </c>
      <c r="H33" s="178" t="s">
        <v>1040</v>
      </c>
      <c r="I33" s="42">
        <v>9576</v>
      </c>
      <c r="J33" s="42">
        <f t="shared" si="4"/>
        <v>8394.545454545454</v>
      </c>
      <c r="K33" s="43">
        <f t="shared" si="5"/>
        <v>7461.8181818181811</v>
      </c>
      <c r="L33" s="16"/>
    </row>
    <row r="34" spans="1:14" ht="20.100000000000001" customHeight="1">
      <c r="A34" s="189"/>
      <c r="B34" s="41" t="s">
        <v>1021</v>
      </c>
      <c r="C34" s="41" t="s">
        <v>1084</v>
      </c>
      <c r="D34" s="7">
        <v>40</v>
      </c>
      <c r="E34" s="7" t="s">
        <v>229</v>
      </c>
      <c r="F34" s="7">
        <v>65</v>
      </c>
      <c r="G34" s="7">
        <v>3.8</v>
      </c>
      <c r="H34" s="7" t="s">
        <v>1041</v>
      </c>
      <c r="I34" s="44">
        <v>10814</v>
      </c>
      <c r="J34" s="44">
        <f t="shared" si="4"/>
        <v>9479.8051948051962</v>
      </c>
      <c r="K34" s="46">
        <f t="shared" si="5"/>
        <v>8426.4935064935071</v>
      </c>
      <c r="L34" s="16"/>
    </row>
    <row r="35" spans="1:14" ht="20.100000000000001" customHeight="1">
      <c r="A35" s="189"/>
      <c r="B35" s="178" t="s">
        <v>1022</v>
      </c>
      <c r="C35" s="178" t="s">
        <v>1085</v>
      </c>
      <c r="D35" s="178">
        <v>50</v>
      </c>
      <c r="E35" s="178" t="s">
        <v>230</v>
      </c>
      <c r="F35" s="178">
        <v>65</v>
      </c>
      <c r="G35" s="178">
        <v>4.2</v>
      </c>
      <c r="H35" s="178" t="s">
        <v>1042</v>
      </c>
      <c r="I35" s="42">
        <v>13477</v>
      </c>
      <c r="J35" s="42">
        <f t="shared" si="4"/>
        <v>11814.253246753247</v>
      </c>
      <c r="K35" s="43">
        <f t="shared" si="5"/>
        <v>10501.558441558442</v>
      </c>
      <c r="L35" s="16"/>
    </row>
    <row r="36" spans="1:14" ht="20.100000000000001" customHeight="1">
      <c r="A36" s="189"/>
      <c r="B36" s="41" t="s">
        <v>1023</v>
      </c>
      <c r="C36" s="41" t="s">
        <v>1086</v>
      </c>
      <c r="D36" s="7">
        <v>60</v>
      </c>
      <c r="E36" s="7" t="s">
        <v>242</v>
      </c>
      <c r="F36" s="7">
        <v>65</v>
      </c>
      <c r="G36" s="7">
        <v>4.8</v>
      </c>
      <c r="H36" s="7" t="s">
        <v>1043</v>
      </c>
      <c r="I36" s="44">
        <v>14916</v>
      </c>
      <c r="J36" s="44">
        <f t="shared" si="4"/>
        <v>13075.714285714288</v>
      </c>
      <c r="K36" s="46">
        <f t="shared" si="5"/>
        <v>11622.857142857143</v>
      </c>
      <c r="L36" s="16"/>
    </row>
    <row r="37" spans="1:14" ht="19.899999999999999" customHeight="1">
      <c r="A37" s="189"/>
      <c r="B37" s="178" t="s">
        <v>1024</v>
      </c>
      <c r="C37" s="178" t="s">
        <v>1087</v>
      </c>
      <c r="D37" s="178">
        <v>70</v>
      </c>
      <c r="E37" s="178" t="s">
        <v>232</v>
      </c>
      <c r="F37" s="178">
        <v>65</v>
      </c>
      <c r="G37" s="178">
        <v>5.0999999999999996</v>
      </c>
      <c r="H37" s="178" t="s">
        <v>1044</v>
      </c>
      <c r="I37" s="42">
        <v>16355</v>
      </c>
      <c r="J37" s="42">
        <f t="shared" si="4"/>
        <v>14337.175324675325</v>
      </c>
      <c r="K37" s="43">
        <f t="shared" si="5"/>
        <v>12744.155844155843</v>
      </c>
    </row>
    <row r="38" spans="1:14" ht="19.899999999999999" customHeight="1">
      <c r="A38" s="189"/>
      <c r="B38" s="41" t="s">
        <v>1025</v>
      </c>
      <c r="C38" s="41" t="s">
        <v>1088</v>
      </c>
      <c r="D38" s="7">
        <v>80</v>
      </c>
      <c r="E38" s="7" t="s">
        <v>233</v>
      </c>
      <c r="F38" s="7">
        <v>65</v>
      </c>
      <c r="G38" s="7">
        <v>5.5</v>
      </c>
      <c r="H38" s="7" t="s">
        <v>1045</v>
      </c>
      <c r="I38" s="44">
        <v>17791</v>
      </c>
      <c r="J38" s="44">
        <f t="shared" si="4"/>
        <v>15596.006493506495</v>
      </c>
      <c r="K38" s="46">
        <f t="shared" si="5"/>
        <v>13863.116883116883</v>
      </c>
    </row>
    <row r="39" spans="1:14" ht="19.899999999999999" customHeight="1">
      <c r="A39" s="189"/>
      <c r="B39" s="178" t="s">
        <v>1026</v>
      </c>
      <c r="C39" s="178" t="s">
        <v>1089</v>
      </c>
      <c r="D39" s="178">
        <v>90</v>
      </c>
      <c r="E39" s="178" t="s">
        <v>234</v>
      </c>
      <c r="F39" s="178">
        <v>65</v>
      </c>
      <c r="G39" s="178">
        <v>5.8</v>
      </c>
      <c r="H39" s="178" t="s">
        <v>1046</v>
      </c>
      <c r="I39" s="42">
        <v>20251</v>
      </c>
      <c r="J39" s="42">
        <f t="shared" si="4"/>
        <v>17752.5</v>
      </c>
      <c r="K39" s="43">
        <f t="shared" si="5"/>
        <v>15780</v>
      </c>
    </row>
    <row r="40" spans="1:14" ht="19.899999999999999" customHeight="1">
      <c r="A40" s="189"/>
      <c r="B40" s="41" t="s">
        <v>1027</v>
      </c>
      <c r="C40" s="41" t="s">
        <v>1090</v>
      </c>
      <c r="D40" s="7">
        <v>100</v>
      </c>
      <c r="E40" s="12" t="s">
        <v>806</v>
      </c>
      <c r="F40" s="7">
        <v>65</v>
      </c>
      <c r="G40" s="7">
        <v>6.2</v>
      </c>
      <c r="H40" s="7" t="s">
        <v>1047</v>
      </c>
      <c r="I40" s="44">
        <v>22998</v>
      </c>
      <c r="J40" s="44">
        <f t="shared" si="4"/>
        <v>20160.584415584417</v>
      </c>
      <c r="K40" s="46">
        <f t="shared" si="5"/>
        <v>17920.519480519481</v>
      </c>
    </row>
    <row r="41" spans="1:14" ht="19.899999999999999" customHeight="1">
      <c r="A41" s="189"/>
      <c r="B41" s="178" t="s">
        <v>1028</v>
      </c>
      <c r="C41" s="178" t="s">
        <v>1105</v>
      </c>
      <c r="D41" s="178">
        <v>110</v>
      </c>
      <c r="E41" s="178" t="s">
        <v>306</v>
      </c>
      <c r="F41" s="178">
        <v>65</v>
      </c>
      <c r="G41" s="178">
        <v>6.8</v>
      </c>
      <c r="H41" s="178" t="s">
        <v>1048</v>
      </c>
      <c r="I41" s="42">
        <v>24262</v>
      </c>
      <c r="J41" s="42">
        <f t="shared" si="4"/>
        <v>21268.636363636364</v>
      </c>
      <c r="K41" s="43">
        <f t="shared" si="5"/>
        <v>18905.454545454544</v>
      </c>
    </row>
    <row r="42" spans="1:14" ht="20.100000000000001" customHeight="1">
      <c r="A42" s="189"/>
      <c r="B42" s="41" t="s">
        <v>1029</v>
      </c>
      <c r="C42" s="41" t="s">
        <v>1091</v>
      </c>
      <c r="D42" s="7">
        <v>120</v>
      </c>
      <c r="E42" s="7" t="s">
        <v>750</v>
      </c>
      <c r="F42" s="7">
        <v>65</v>
      </c>
      <c r="G42" s="7">
        <v>7.2</v>
      </c>
      <c r="H42" s="7" t="s">
        <v>1049</v>
      </c>
      <c r="I42" s="44">
        <v>25542</v>
      </c>
      <c r="J42" s="44">
        <f t="shared" si="4"/>
        <v>22390.714285714286</v>
      </c>
      <c r="K42" s="46">
        <f t="shared" si="5"/>
        <v>19902.857142857141</v>
      </c>
      <c r="M42"/>
      <c r="N42" s="15"/>
    </row>
    <row r="43" spans="1:14" ht="20.100000000000001" customHeight="1">
      <c r="A43" s="189"/>
      <c r="B43" s="178" t="s">
        <v>1030</v>
      </c>
      <c r="C43" s="178" t="s">
        <v>1106</v>
      </c>
      <c r="D43" s="178">
        <v>130</v>
      </c>
      <c r="E43" s="178" t="s">
        <v>749</v>
      </c>
      <c r="F43" s="178">
        <v>65</v>
      </c>
      <c r="G43" s="178">
        <v>7.5</v>
      </c>
      <c r="H43" s="178" t="s">
        <v>1050</v>
      </c>
      <c r="I43" s="42">
        <v>26962</v>
      </c>
      <c r="J43" s="42">
        <f t="shared" si="4"/>
        <v>23635.519480519484</v>
      </c>
      <c r="K43" s="43">
        <f t="shared" si="5"/>
        <v>21009.35064935065</v>
      </c>
      <c r="M43"/>
      <c r="N43" s="15"/>
    </row>
    <row r="44" spans="1:14" ht="20.100000000000001" customHeight="1">
      <c r="A44" s="189"/>
      <c r="B44" s="41" t="s">
        <v>1031</v>
      </c>
      <c r="C44" s="41" t="s">
        <v>1107</v>
      </c>
      <c r="D44" s="7">
        <v>140</v>
      </c>
      <c r="E44" s="7" t="s">
        <v>751</v>
      </c>
      <c r="F44" s="7">
        <v>65</v>
      </c>
      <c r="G44" s="7">
        <v>7.9</v>
      </c>
      <c r="H44" s="7" t="s">
        <v>1051</v>
      </c>
      <c r="I44" s="44">
        <v>28280</v>
      </c>
      <c r="J44" s="44">
        <f t="shared" si="4"/>
        <v>24790.909090909092</v>
      </c>
      <c r="K44" s="46">
        <f t="shared" si="5"/>
        <v>22036.363636363636</v>
      </c>
      <c r="M44"/>
      <c r="N44" s="15"/>
    </row>
    <row r="45" spans="1:14" ht="19.899999999999999" customHeight="1">
      <c r="A45" s="189"/>
      <c r="B45" s="178" t="s">
        <v>1032</v>
      </c>
      <c r="C45" s="178" t="s">
        <v>1108</v>
      </c>
      <c r="D45" s="178">
        <v>150</v>
      </c>
      <c r="E45" s="178" t="s">
        <v>752</v>
      </c>
      <c r="F45" s="178">
        <v>65</v>
      </c>
      <c r="G45" s="178">
        <v>8.1999999999999993</v>
      </c>
      <c r="H45" s="178" t="s">
        <v>1052</v>
      </c>
      <c r="I45" s="42">
        <v>31002</v>
      </c>
      <c r="J45" s="42">
        <f t="shared" si="4"/>
        <v>27177.077922077922</v>
      </c>
      <c r="K45" s="43">
        <f t="shared" si="5"/>
        <v>24157.402597402597</v>
      </c>
      <c r="M45"/>
      <c r="N45" s="15"/>
    </row>
    <row r="46" spans="1:14" ht="20.100000000000001" customHeight="1">
      <c r="A46" s="189"/>
      <c r="B46" s="41" t="s">
        <v>1033</v>
      </c>
      <c r="C46" s="41" t="s">
        <v>1109</v>
      </c>
      <c r="D46" s="7">
        <v>160</v>
      </c>
      <c r="E46" s="7" t="s">
        <v>753</v>
      </c>
      <c r="F46" s="7">
        <v>65</v>
      </c>
      <c r="G46" s="7">
        <v>8.6999999999999993</v>
      </c>
      <c r="H46" s="7" t="s">
        <v>1053</v>
      </c>
      <c r="I46" s="44">
        <v>33036</v>
      </c>
      <c r="J46" s="44">
        <f t="shared" si="4"/>
        <v>28960.129870129873</v>
      </c>
      <c r="K46" s="46">
        <f t="shared" si="5"/>
        <v>25742.337662337664</v>
      </c>
    </row>
    <row r="47" spans="1:14" ht="20.100000000000001" customHeight="1">
      <c r="A47" s="189"/>
      <c r="B47" s="178" t="s">
        <v>1034</v>
      </c>
      <c r="C47" s="178" t="s">
        <v>1110</v>
      </c>
      <c r="D47" s="178">
        <v>170</v>
      </c>
      <c r="E47" s="178" t="s">
        <v>246</v>
      </c>
      <c r="F47" s="178">
        <v>65</v>
      </c>
      <c r="G47" s="178">
        <v>9</v>
      </c>
      <c r="H47" s="178" t="s">
        <v>1054</v>
      </c>
      <c r="I47" s="42">
        <v>34526</v>
      </c>
      <c r="J47" s="42">
        <f t="shared" si="4"/>
        <v>30266.298701298703</v>
      </c>
      <c r="K47" s="43">
        <f t="shared" si="5"/>
        <v>26903.376623376622</v>
      </c>
    </row>
    <row r="48" spans="1:14" ht="20.100000000000001" customHeight="1">
      <c r="A48" s="189"/>
      <c r="B48" s="41" t="s">
        <v>1035</v>
      </c>
      <c r="C48" s="41" t="s">
        <v>1111</v>
      </c>
      <c r="D48" s="7">
        <v>180</v>
      </c>
      <c r="E48" s="12" t="s">
        <v>247</v>
      </c>
      <c r="F48" s="7">
        <v>65</v>
      </c>
      <c r="G48" s="7">
        <v>9.4</v>
      </c>
      <c r="H48" s="7" t="s">
        <v>1055</v>
      </c>
      <c r="I48" s="44">
        <v>35795</v>
      </c>
      <c r="J48" s="44">
        <f t="shared" si="4"/>
        <v>31378.73376623377</v>
      </c>
      <c r="K48" s="77">
        <f t="shared" si="5"/>
        <v>27892.207792207791</v>
      </c>
    </row>
    <row r="49" spans="1:12" ht="20.100000000000001" customHeight="1">
      <c r="A49" s="189"/>
      <c r="B49" s="178" t="s">
        <v>1036</v>
      </c>
      <c r="C49" s="178" t="s">
        <v>1112</v>
      </c>
      <c r="D49" s="178">
        <v>190</v>
      </c>
      <c r="E49" s="178" t="s">
        <v>263</v>
      </c>
      <c r="F49" s="178">
        <v>65</v>
      </c>
      <c r="G49" s="178">
        <v>9.8000000000000007</v>
      </c>
      <c r="H49" s="178" t="s">
        <v>1056</v>
      </c>
      <c r="I49" s="42">
        <v>37020</v>
      </c>
      <c r="J49" s="42">
        <f t="shared" si="4"/>
        <v>32452.597402597403</v>
      </c>
      <c r="K49" s="43">
        <f t="shared" si="5"/>
        <v>28846.753246753247</v>
      </c>
    </row>
    <row r="50" spans="1:12" ht="20.100000000000001" customHeight="1" thickBot="1">
      <c r="A50" s="189"/>
      <c r="B50" s="41" t="s">
        <v>1037</v>
      </c>
      <c r="C50" s="41" t="s">
        <v>1113</v>
      </c>
      <c r="D50" s="7">
        <v>200</v>
      </c>
      <c r="E50" s="7" t="s">
        <v>264</v>
      </c>
      <c r="F50" s="7">
        <v>65</v>
      </c>
      <c r="G50" s="7">
        <v>10.1</v>
      </c>
      <c r="H50" s="7" t="s">
        <v>1057</v>
      </c>
      <c r="I50" s="44">
        <v>38239</v>
      </c>
      <c r="J50" s="45">
        <f t="shared" si="4"/>
        <v>33521.2012987013</v>
      </c>
      <c r="K50" s="46">
        <f t="shared" si="5"/>
        <v>29796.623376623374</v>
      </c>
      <c r="L50" s="16"/>
    </row>
    <row r="51" spans="1:12" ht="20.100000000000001" customHeight="1" thickBot="1">
      <c r="A51" s="207" t="s">
        <v>991</v>
      </c>
      <c r="B51" s="208"/>
      <c r="C51" s="208"/>
      <c r="D51" s="208"/>
      <c r="E51" s="208"/>
      <c r="F51" s="208"/>
      <c r="G51" s="208"/>
      <c r="H51" s="208"/>
      <c r="I51" s="208"/>
      <c r="J51" s="208"/>
      <c r="K51" s="209"/>
      <c r="L51" s="16"/>
    </row>
    <row r="52" spans="1:12" ht="20.100000000000001" customHeight="1">
      <c r="A52" s="204" t="s">
        <v>0</v>
      </c>
      <c r="B52" s="196" t="s">
        <v>5</v>
      </c>
      <c r="C52" s="196" t="s">
        <v>474</v>
      </c>
      <c r="D52" s="198" t="s">
        <v>108</v>
      </c>
      <c r="E52" s="198" t="s">
        <v>116</v>
      </c>
      <c r="F52" s="198" t="s">
        <v>89</v>
      </c>
      <c r="G52" s="196" t="s">
        <v>119</v>
      </c>
      <c r="H52" s="196" t="s">
        <v>120</v>
      </c>
      <c r="I52" s="211" t="s">
        <v>117</v>
      </c>
      <c r="J52" s="212"/>
      <c r="K52" s="213"/>
      <c r="L52" s="16"/>
    </row>
    <row r="53" spans="1:12" ht="20.100000000000001" customHeight="1" thickBot="1">
      <c r="A53" s="210"/>
      <c r="B53" s="200"/>
      <c r="C53" s="200"/>
      <c r="D53" s="199"/>
      <c r="E53" s="199"/>
      <c r="F53" s="199"/>
      <c r="G53" s="200"/>
      <c r="H53" s="200"/>
      <c r="I53" s="174" t="s">
        <v>1138</v>
      </c>
      <c r="J53" s="174" t="s">
        <v>1139</v>
      </c>
      <c r="K53" s="17" t="s">
        <v>1140</v>
      </c>
      <c r="L53" s="16"/>
    </row>
    <row r="54" spans="1:12" ht="20.100000000000001" customHeight="1">
      <c r="A54" s="188"/>
      <c r="B54" s="62" t="s">
        <v>992</v>
      </c>
      <c r="C54" s="62" t="s">
        <v>985</v>
      </c>
      <c r="D54" s="62">
        <v>10</v>
      </c>
      <c r="E54" s="62" t="s">
        <v>219</v>
      </c>
      <c r="F54" s="62">
        <v>65</v>
      </c>
      <c r="G54" s="62">
        <v>3.3</v>
      </c>
      <c r="H54" s="62" t="s">
        <v>884</v>
      </c>
      <c r="I54" s="63">
        <v>7254</v>
      </c>
      <c r="J54" s="63">
        <f t="shared" ref="J54:J63" si="6">I54/1.54*1.35</f>
        <v>6359.0259740259744</v>
      </c>
      <c r="K54" s="64">
        <f t="shared" ref="K54:K63" si="7">I54/1.54*1.2</f>
        <v>5652.4675324675327</v>
      </c>
      <c r="L54" s="16"/>
    </row>
    <row r="55" spans="1:12">
      <c r="A55" s="189"/>
      <c r="B55" s="41" t="s">
        <v>993</v>
      </c>
      <c r="C55" s="41" t="s">
        <v>986</v>
      </c>
      <c r="D55" s="7">
        <v>20</v>
      </c>
      <c r="E55" s="7" t="s">
        <v>240</v>
      </c>
      <c r="F55" s="7">
        <v>65</v>
      </c>
      <c r="G55" s="7">
        <v>3.3</v>
      </c>
      <c r="H55" s="7" t="s">
        <v>884</v>
      </c>
      <c r="I55" s="44">
        <v>7605</v>
      </c>
      <c r="J55" s="44">
        <f t="shared" si="6"/>
        <v>6666.7207792207791</v>
      </c>
      <c r="K55" s="46">
        <f t="shared" si="7"/>
        <v>5925.9740259740256</v>
      </c>
    </row>
    <row r="56" spans="1:12">
      <c r="A56" s="189"/>
      <c r="B56" s="178" t="s">
        <v>994</v>
      </c>
      <c r="C56" s="178" t="s">
        <v>987</v>
      </c>
      <c r="D56" s="178">
        <v>30</v>
      </c>
      <c r="E56" s="178" t="s">
        <v>241</v>
      </c>
      <c r="F56" s="178">
        <v>65</v>
      </c>
      <c r="G56" s="178">
        <v>3.4</v>
      </c>
      <c r="H56" s="178" t="s">
        <v>884</v>
      </c>
      <c r="I56" s="42">
        <v>8393</v>
      </c>
      <c r="J56" s="42">
        <f t="shared" si="6"/>
        <v>7357.5000000000009</v>
      </c>
      <c r="K56" s="43">
        <f t="shared" si="7"/>
        <v>6540</v>
      </c>
    </row>
    <row r="57" spans="1:12" ht="19.899999999999999" customHeight="1">
      <c r="A57" s="189"/>
      <c r="B57" s="41" t="s">
        <v>995</v>
      </c>
      <c r="C57" s="41" t="s">
        <v>988</v>
      </c>
      <c r="D57" s="7">
        <v>40</v>
      </c>
      <c r="E57" s="7" t="s">
        <v>229</v>
      </c>
      <c r="F57" s="7">
        <v>65</v>
      </c>
      <c r="G57" s="7">
        <v>3.4</v>
      </c>
      <c r="H57" s="7" t="s">
        <v>884</v>
      </c>
      <c r="I57" s="44">
        <v>8546</v>
      </c>
      <c r="J57" s="44">
        <f t="shared" si="6"/>
        <v>7491.6233766233772</v>
      </c>
      <c r="K57" s="46">
        <f t="shared" si="7"/>
        <v>6659.2207792207791</v>
      </c>
    </row>
    <row r="58" spans="1:12" ht="17.45" customHeight="1">
      <c r="A58" s="189"/>
      <c r="B58" s="178" t="s">
        <v>996</v>
      </c>
      <c r="C58" s="178" t="s">
        <v>989</v>
      </c>
      <c r="D58" s="178">
        <v>50</v>
      </c>
      <c r="E58" s="178" t="s">
        <v>230</v>
      </c>
      <c r="F58" s="178">
        <v>65</v>
      </c>
      <c r="G58" s="178">
        <v>4.4000000000000004</v>
      </c>
      <c r="H58" s="178" t="s">
        <v>1006</v>
      </c>
      <c r="I58" s="42">
        <v>13081</v>
      </c>
      <c r="J58" s="42">
        <f t="shared" si="6"/>
        <v>11467.11038961039</v>
      </c>
      <c r="K58" s="43">
        <f t="shared" si="7"/>
        <v>10192.987012987012</v>
      </c>
    </row>
    <row r="59" spans="1:12" ht="17.45" customHeight="1">
      <c r="A59" s="189"/>
      <c r="B59" s="41" t="s">
        <v>997</v>
      </c>
      <c r="C59" s="41" t="s">
        <v>990</v>
      </c>
      <c r="D59" s="7">
        <v>60</v>
      </c>
      <c r="E59" s="7" t="s">
        <v>242</v>
      </c>
      <c r="F59" s="7">
        <v>65</v>
      </c>
      <c r="G59" s="7">
        <v>4.4000000000000004</v>
      </c>
      <c r="H59" s="7" t="s">
        <v>1006</v>
      </c>
      <c r="I59" s="44">
        <v>13466</v>
      </c>
      <c r="J59" s="44">
        <f t="shared" si="6"/>
        <v>11804.61038961039</v>
      </c>
      <c r="K59" s="46">
        <f t="shared" si="7"/>
        <v>10492.987012987012</v>
      </c>
    </row>
    <row r="60" spans="1:12" ht="19.899999999999999" customHeight="1">
      <c r="A60" s="189"/>
      <c r="B60" s="178" t="s">
        <v>998</v>
      </c>
      <c r="C60" s="178" t="s">
        <v>1002</v>
      </c>
      <c r="D60" s="178">
        <v>70</v>
      </c>
      <c r="E60" s="178" t="s">
        <v>232</v>
      </c>
      <c r="F60" s="178">
        <v>65</v>
      </c>
      <c r="G60" s="178">
        <v>5.3</v>
      </c>
      <c r="H60" s="178" t="s">
        <v>1007</v>
      </c>
      <c r="I60" s="42">
        <v>18627</v>
      </c>
      <c r="J60" s="42">
        <f t="shared" si="6"/>
        <v>16328.863636363638</v>
      </c>
      <c r="K60" s="43">
        <f t="shared" si="7"/>
        <v>14514.545454545454</v>
      </c>
    </row>
    <row r="61" spans="1:12" ht="19.899999999999999" customHeight="1">
      <c r="A61" s="189"/>
      <c r="B61" s="41" t="s">
        <v>999</v>
      </c>
      <c r="C61" s="41" t="s">
        <v>1003</v>
      </c>
      <c r="D61" s="7">
        <v>80</v>
      </c>
      <c r="E61" s="7" t="s">
        <v>233</v>
      </c>
      <c r="F61" s="7">
        <v>65</v>
      </c>
      <c r="G61" s="7">
        <v>5.3</v>
      </c>
      <c r="H61" s="7" t="s">
        <v>1007</v>
      </c>
      <c r="I61" s="44">
        <v>19012</v>
      </c>
      <c r="J61" s="44">
        <f t="shared" si="6"/>
        <v>16666.36363636364</v>
      </c>
      <c r="K61" s="46">
        <f t="shared" si="7"/>
        <v>14814.545454545454</v>
      </c>
    </row>
    <row r="62" spans="1:12" ht="19.899999999999999" customHeight="1">
      <c r="A62" s="189"/>
      <c r="B62" s="178" t="s">
        <v>1000</v>
      </c>
      <c r="C62" s="178" t="s">
        <v>1004</v>
      </c>
      <c r="D62" s="178">
        <v>90</v>
      </c>
      <c r="E62" s="178" t="s">
        <v>234</v>
      </c>
      <c r="F62" s="178">
        <v>65</v>
      </c>
      <c r="G62" s="178">
        <v>5.3</v>
      </c>
      <c r="H62" s="178" t="s">
        <v>1007</v>
      </c>
      <c r="I62" s="42">
        <v>20505</v>
      </c>
      <c r="J62" s="42">
        <f t="shared" si="6"/>
        <v>17975.162337662339</v>
      </c>
      <c r="K62" s="43">
        <f t="shared" si="7"/>
        <v>15977.922077922078</v>
      </c>
    </row>
    <row r="63" spans="1:12" ht="19.899999999999999" customHeight="1" thickBot="1">
      <c r="A63" s="190"/>
      <c r="B63" s="47" t="s">
        <v>1001</v>
      </c>
      <c r="C63" s="47" t="s">
        <v>1005</v>
      </c>
      <c r="D63" s="48">
        <v>100</v>
      </c>
      <c r="E63" s="48" t="s">
        <v>806</v>
      </c>
      <c r="F63" s="48">
        <v>65</v>
      </c>
      <c r="G63" s="48">
        <v>5.3</v>
      </c>
      <c r="H63" s="48" t="s">
        <v>1007</v>
      </c>
      <c r="I63" s="49">
        <v>22143</v>
      </c>
      <c r="J63" s="49">
        <f t="shared" si="6"/>
        <v>19411.071428571428</v>
      </c>
      <c r="K63" s="51">
        <f t="shared" si="7"/>
        <v>17254.285714285714</v>
      </c>
    </row>
    <row r="64" spans="1:12" ht="19.899999999999999" customHeight="1" thickBot="1">
      <c r="A64" s="207" t="s">
        <v>1127</v>
      </c>
      <c r="B64" s="208"/>
      <c r="C64" s="208"/>
      <c r="D64" s="208"/>
      <c r="E64" s="208"/>
      <c r="F64" s="208"/>
      <c r="G64" s="208"/>
      <c r="H64" s="208"/>
      <c r="I64" s="208"/>
      <c r="J64" s="208"/>
      <c r="K64" s="209"/>
    </row>
    <row r="65" spans="1:11" ht="19.899999999999999" customHeight="1">
      <c r="A65" s="204" t="s">
        <v>0</v>
      </c>
      <c r="B65" s="196" t="s">
        <v>5</v>
      </c>
      <c r="C65" s="196" t="s">
        <v>474</v>
      </c>
      <c r="D65" s="198" t="s">
        <v>108</v>
      </c>
      <c r="E65" s="198" t="s">
        <v>116</v>
      </c>
      <c r="F65" s="198" t="s">
        <v>89</v>
      </c>
      <c r="G65" s="196" t="s">
        <v>119</v>
      </c>
      <c r="H65" s="196" t="s">
        <v>120</v>
      </c>
      <c r="I65" s="211" t="s">
        <v>117</v>
      </c>
      <c r="J65" s="212"/>
      <c r="K65" s="213"/>
    </row>
    <row r="66" spans="1:11" ht="19.899999999999999" customHeight="1" thickBot="1">
      <c r="A66" s="210"/>
      <c r="B66" s="200"/>
      <c r="C66" s="200"/>
      <c r="D66" s="199"/>
      <c r="E66" s="199"/>
      <c r="F66" s="199"/>
      <c r="G66" s="200"/>
      <c r="H66" s="200"/>
      <c r="I66" s="174" t="s">
        <v>1138</v>
      </c>
      <c r="J66" s="174" t="s">
        <v>1139</v>
      </c>
      <c r="K66" s="17" t="s">
        <v>1140</v>
      </c>
    </row>
    <row r="67" spans="1:11" ht="18" customHeight="1">
      <c r="A67" s="331"/>
      <c r="B67" s="22" t="s">
        <v>1128</v>
      </c>
      <c r="C67" s="177" t="s">
        <v>671</v>
      </c>
      <c r="D67" s="62">
        <v>10</v>
      </c>
      <c r="E67" s="62" t="s">
        <v>297</v>
      </c>
      <c r="F67" s="62">
        <v>65</v>
      </c>
      <c r="G67" s="62">
        <v>3.5</v>
      </c>
      <c r="H67" s="62" t="s">
        <v>631</v>
      </c>
      <c r="I67" s="63">
        <v>26971</v>
      </c>
      <c r="J67" s="63">
        <f t="shared" ref="J67:J72" si="8">I67/1.54*1.35</f>
        <v>23643.409090909092</v>
      </c>
      <c r="K67" s="64">
        <f t="shared" ref="K67:K72" si="9">I67/1.54*1.2</f>
        <v>21016.363636363636</v>
      </c>
    </row>
    <row r="68" spans="1:11" ht="18" customHeight="1">
      <c r="A68" s="332"/>
      <c r="B68" s="41" t="s">
        <v>1129</v>
      </c>
      <c r="C68" s="173" t="s">
        <v>672</v>
      </c>
      <c r="D68" s="7">
        <v>20</v>
      </c>
      <c r="E68" s="7" t="s">
        <v>296</v>
      </c>
      <c r="F68" s="7">
        <v>65</v>
      </c>
      <c r="G68" s="7">
        <v>3.5</v>
      </c>
      <c r="H68" s="7" t="s">
        <v>631</v>
      </c>
      <c r="I68" s="44">
        <v>27209</v>
      </c>
      <c r="J68" s="44">
        <f t="shared" si="8"/>
        <v>23852.045454545452</v>
      </c>
      <c r="K68" s="46">
        <f t="shared" si="9"/>
        <v>21201.81818181818</v>
      </c>
    </row>
    <row r="69" spans="1:11" ht="18" customHeight="1">
      <c r="A69" s="332"/>
      <c r="B69" s="178" t="s">
        <v>1130</v>
      </c>
      <c r="C69" s="175" t="s">
        <v>673</v>
      </c>
      <c r="D69" s="178">
        <v>30</v>
      </c>
      <c r="E69" s="178" t="s">
        <v>298</v>
      </c>
      <c r="F69" s="178">
        <v>65</v>
      </c>
      <c r="G69" s="178">
        <v>6.8</v>
      </c>
      <c r="H69" s="178" t="s">
        <v>632</v>
      </c>
      <c r="I69" s="42">
        <v>53783</v>
      </c>
      <c r="J69" s="42">
        <f t="shared" si="8"/>
        <v>47147.435064935067</v>
      </c>
      <c r="K69" s="43">
        <f t="shared" si="9"/>
        <v>41908.831168831166</v>
      </c>
    </row>
    <row r="70" spans="1:11" ht="18" customHeight="1">
      <c r="A70" s="332"/>
      <c r="B70" s="41" t="s">
        <v>1131</v>
      </c>
      <c r="C70" s="173" t="s">
        <v>674</v>
      </c>
      <c r="D70" s="7">
        <v>40</v>
      </c>
      <c r="E70" s="7" t="s">
        <v>299</v>
      </c>
      <c r="F70" s="7">
        <v>65</v>
      </c>
      <c r="G70" s="7">
        <v>6.8</v>
      </c>
      <c r="H70" s="7" t="s">
        <v>632</v>
      </c>
      <c r="I70" s="44">
        <v>53938</v>
      </c>
      <c r="J70" s="44">
        <f t="shared" si="8"/>
        <v>47283.311688311689</v>
      </c>
      <c r="K70" s="46">
        <f t="shared" si="9"/>
        <v>42029.610389610381</v>
      </c>
    </row>
    <row r="71" spans="1:11" ht="18" customHeight="1">
      <c r="A71" s="332"/>
      <c r="B71" s="178" t="s">
        <v>1132</v>
      </c>
      <c r="C71" s="175" t="s">
        <v>675</v>
      </c>
      <c r="D71" s="178">
        <v>50</v>
      </c>
      <c r="E71" s="178" t="s">
        <v>300</v>
      </c>
      <c r="F71" s="178">
        <v>65</v>
      </c>
      <c r="G71" s="178">
        <v>6.8</v>
      </c>
      <c r="H71" s="178" t="s">
        <v>632</v>
      </c>
      <c r="I71" s="42">
        <v>54091</v>
      </c>
      <c r="J71" s="42">
        <f t="shared" si="8"/>
        <v>47417.435064935067</v>
      </c>
      <c r="K71" s="43">
        <f t="shared" si="9"/>
        <v>42148.831168831166</v>
      </c>
    </row>
    <row r="72" spans="1:11" ht="18" customHeight="1" thickBot="1">
      <c r="A72" s="333"/>
      <c r="B72" s="47" t="s">
        <v>1133</v>
      </c>
      <c r="C72" s="176" t="s">
        <v>676</v>
      </c>
      <c r="D72" s="48">
        <v>60</v>
      </c>
      <c r="E72" s="48" t="s">
        <v>301</v>
      </c>
      <c r="F72" s="48">
        <v>65</v>
      </c>
      <c r="G72" s="48">
        <v>6.8</v>
      </c>
      <c r="H72" s="48" t="s">
        <v>632</v>
      </c>
      <c r="I72" s="49">
        <v>55082</v>
      </c>
      <c r="J72" s="49">
        <f t="shared" si="8"/>
        <v>48286.168831168834</v>
      </c>
      <c r="K72" s="51">
        <f t="shared" si="9"/>
        <v>42921.038961038961</v>
      </c>
    </row>
    <row r="74" spans="1:11" ht="15.75" thickBot="1"/>
    <row r="75" spans="1:11" ht="18.75" thickBot="1">
      <c r="B75" s="207" t="s">
        <v>4</v>
      </c>
      <c r="C75" s="208"/>
      <c r="D75" s="208"/>
      <c r="E75" s="208"/>
      <c r="F75" s="208"/>
      <c r="G75" s="208"/>
      <c r="H75" s="209"/>
    </row>
    <row r="76" spans="1:11">
      <c r="B76" s="222" t="s">
        <v>5</v>
      </c>
      <c r="C76" s="290"/>
      <c r="D76" s="217" t="s">
        <v>6</v>
      </c>
      <c r="E76" s="211" t="s">
        <v>167</v>
      </c>
      <c r="F76" s="212"/>
      <c r="G76" s="212"/>
      <c r="H76" s="213"/>
    </row>
    <row r="77" spans="1:11" ht="15.75" thickBot="1">
      <c r="B77" s="224"/>
      <c r="C77" s="291"/>
      <c r="D77" s="218"/>
      <c r="E77" s="219" t="s">
        <v>90</v>
      </c>
      <c r="F77" s="220"/>
      <c r="G77" s="220"/>
      <c r="H77" s="221"/>
    </row>
    <row r="78" spans="1:11">
      <c r="B78" s="282" t="s">
        <v>88</v>
      </c>
      <c r="C78" s="289"/>
      <c r="D78" s="25" t="s">
        <v>9</v>
      </c>
      <c r="E78" s="214">
        <v>351</v>
      </c>
      <c r="F78" s="215"/>
      <c r="G78" s="215"/>
      <c r="H78" s="216"/>
    </row>
    <row r="79" spans="1:11">
      <c r="B79" s="228" t="s">
        <v>592</v>
      </c>
      <c r="C79" s="232"/>
      <c r="D79" s="102" t="s">
        <v>9</v>
      </c>
      <c r="E79" s="91"/>
      <c r="F79" s="92"/>
      <c r="G79" s="92"/>
      <c r="H79" s="93">
        <v>688</v>
      </c>
    </row>
    <row r="80" spans="1:11">
      <c r="B80" s="230" t="s">
        <v>943</v>
      </c>
      <c r="C80" s="231"/>
      <c r="D80" s="23" t="s">
        <v>9</v>
      </c>
      <c r="E80" s="137"/>
      <c r="F80" s="138"/>
      <c r="G80" s="138"/>
      <c r="H80" s="139">
        <v>188</v>
      </c>
    </row>
    <row r="81" spans="2:8">
      <c r="B81" s="228" t="s">
        <v>944</v>
      </c>
      <c r="C81" s="232"/>
      <c r="D81" s="84" t="s">
        <v>9</v>
      </c>
      <c r="E81" s="233">
        <v>91</v>
      </c>
      <c r="F81" s="234"/>
      <c r="G81" s="234"/>
      <c r="H81" s="235"/>
    </row>
    <row r="82" spans="2:8">
      <c r="B82" s="230" t="s">
        <v>7</v>
      </c>
      <c r="C82" s="249"/>
      <c r="D82" s="33"/>
      <c r="E82" s="242" t="s">
        <v>8</v>
      </c>
      <c r="F82" s="243"/>
      <c r="G82" s="243"/>
      <c r="H82" s="244"/>
    </row>
    <row r="83" spans="2:8">
      <c r="B83" s="228" t="s">
        <v>96</v>
      </c>
      <c r="C83" s="232"/>
      <c r="D83" s="38" t="s">
        <v>103</v>
      </c>
      <c r="E83" s="236" t="s">
        <v>967</v>
      </c>
      <c r="F83" s="237"/>
      <c r="G83" s="237"/>
      <c r="H83" s="238"/>
    </row>
    <row r="84" spans="2:8">
      <c r="B84" s="230" t="s">
        <v>106</v>
      </c>
      <c r="C84" s="249"/>
      <c r="D84" s="21" t="s">
        <v>104</v>
      </c>
      <c r="E84" s="242" t="s">
        <v>457</v>
      </c>
      <c r="F84" s="243"/>
      <c r="G84" s="243"/>
      <c r="H84" s="244"/>
    </row>
    <row r="85" spans="2:8">
      <c r="B85" s="228" t="s">
        <v>106</v>
      </c>
      <c r="C85" s="232"/>
      <c r="D85" s="38" t="s">
        <v>105</v>
      </c>
      <c r="E85" s="236" t="s">
        <v>458</v>
      </c>
      <c r="F85" s="237"/>
      <c r="G85" s="237"/>
      <c r="H85" s="238"/>
    </row>
    <row r="86" spans="2:8">
      <c r="B86" s="324" t="s">
        <v>123</v>
      </c>
      <c r="C86" s="325"/>
      <c r="D86" s="18" t="s">
        <v>122</v>
      </c>
      <c r="E86" s="326">
        <v>5604</v>
      </c>
      <c r="F86" s="326"/>
      <c r="G86" s="326"/>
      <c r="H86" s="327"/>
    </row>
    <row r="87" spans="2:8" ht="15.75" thickBot="1">
      <c r="B87" s="250" t="s">
        <v>1104</v>
      </c>
      <c r="C87" s="251"/>
      <c r="D87" s="47"/>
      <c r="E87" s="268" t="s">
        <v>8</v>
      </c>
      <c r="F87" s="269"/>
      <c r="G87" s="269"/>
      <c r="H87" s="270"/>
    </row>
    <row r="88" spans="2:8" ht="18.75" thickBot="1">
      <c r="B88" s="328" t="s">
        <v>11</v>
      </c>
      <c r="C88" s="329"/>
      <c r="D88" s="329"/>
      <c r="E88" s="329"/>
      <c r="F88" s="329"/>
      <c r="G88" s="329"/>
      <c r="H88" s="330"/>
    </row>
    <row r="89" spans="2:8" ht="15.75" thickBot="1">
      <c r="B89" s="246" t="s">
        <v>473</v>
      </c>
      <c r="C89" s="319"/>
      <c r="D89" s="95"/>
      <c r="E89" s="239" t="s">
        <v>8</v>
      </c>
      <c r="F89" s="240"/>
      <c r="G89" s="240"/>
      <c r="H89" s="241"/>
    </row>
  </sheetData>
  <mergeCells count="81">
    <mergeCell ref="A8:A13"/>
    <mergeCell ref="A5:K5"/>
    <mergeCell ref="A6:A7"/>
    <mergeCell ref="B6:B7"/>
    <mergeCell ref="C6:C7"/>
    <mergeCell ref="D6:D7"/>
    <mergeCell ref="E6:E7"/>
    <mergeCell ref="F6:F7"/>
    <mergeCell ref="G6:G7"/>
    <mergeCell ref="H6:H7"/>
    <mergeCell ref="I6:K6"/>
    <mergeCell ref="A14:K14"/>
    <mergeCell ref="A15:A16"/>
    <mergeCell ref="B15:B16"/>
    <mergeCell ref="C15:C16"/>
    <mergeCell ref="D15:D16"/>
    <mergeCell ref="E15:E16"/>
    <mergeCell ref="F15:F16"/>
    <mergeCell ref="A31:A50"/>
    <mergeCell ref="A51:K51"/>
    <mergeCell ref="G15:G16"/>
    <mergeCell ref="H15:H16"/>
    <mergeCell ref="I15:K15"/>
    <mergeCell ref="A17:A27"/>
    <mergeCell ref="A28:K28"/>
    <mergeCell ref="A29:A30"/>
    <mergeCell ref="B29:B30"/>
    <mergeCell ref="C29:C30"/>
    <mergeCell ref="D29:D30"/>
    <mergeCell ref="E29:E30"/>
    <mergeCell ref="F52:F53"/>
    <mergeCell ref="F29:F30"/>
    <mergeCell ref="G29:G30"/>
    <mergeCell ref="H29:H30"/>
    <mergeCell ref="I29:K29"/>
    <mergeCell ref="B75:H75"/>
    <mergeCell ref="G52:G53"/>
    <mergeCell ref="H52:H53"/>
    <mergeCell ref="I52:K52"/>
    <mergeCell ref="A54:A63"/>
    <mergeCell ref="A64:K64"/>
    <mergeCell ref="A65:A66"/>
    <mergeCell ref="B65:B66"/>
    <mergeCell ref="C65:C66"/>
    <mergeCell ref="D65:D66"/>
    <mergeCell ref="E65:E66"/>
    <mergeCell ref="A52:A53"/>
    <mergeCell ref="B52:B53"/>
    <mergeCell ref="C52:C53"/>
    <mergeCell ref="D52:D53"/>
    <mergeCell ref="E52:E53"/>
    <mergeCell ref="F65:F66"/>
    <mergeCell ref="G65:G66"/>
    <mergeCell ref="H65:H66"/>
    <mergeCell ref="I65:K65"/>
    <mergeCell ref="A67:A72"/>
    <mergeCell ref="B76:C77"/>
    <mergeCell ref="D76:D77"/>
    <mergeCell ref="E76:H76"/>
    <mergeCell ref="E77:H77"/>
    <mergeCell ref="B78:C78"/>
    <mergeCell ref="E78:H78"/>
    <mergeCell ref="B79:C79"/>
    <mergeCell ref="B80:C80"/>
    <mergeCell ref="B81:C81"/>
    <mergeCell ref="E81:H81"/>
    <mergeCell ref="B82:C82"/>
    <mergeCell ref="E82:H82"/>
    <mergeCell ref="B83:C83"/>
    <mergeCell ref="E83:H83"/>
    <mergeCell ref="B84:C84"/>
    <mergeCell ref="E84:H84"/>
    <mergeCell ref="B85:C85"/>
    <mergeCell ref="E85:H85"/>
    <mergeCell ref="B86:C86"/>
    <mergeCell ref="E86:H86"/>
    <mergeCell ref="B88:H88"/>
    <mergeCell ref="B89:C89"/>
    <mergeCell ref="E89:H89"/>
    <mergeCell ref="B87:C87"/>
    <mergeCell ref="E87:H87"/>
  </mergeCells>
  <pageMargins left="0.25" right="0.25" top="0.25" bottom="0.19" header="0.2" footer="0.19"/>
  <pageSetup paperSize="9" scale="57" fitToHeight="0" orientation="landscape" r:id="rId1"/>
  <drawing r:id="rId2"/>
  <legacyDrawing r:id="rId3"/>
  <oleObjects>
    <oleObject shapeId="15361" r:id="rId4"/>
  </oleObjects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rgb="FFFFC000"/>
    <pageSetUpPr fitToPage="1"/>
  </sheetPr>
  <dimension ref="A4:K37"/>
  <sheetViews>
    <sheetView zoomScale="75" zoomScaleNormal="75" workbookViewId="0">
      <selection activeCell="L18" sqref="L18"/>
    </sheetView>
  </sheetViews>
  <sheetFormatPr defaultColWidth="15.7109375" defaultRowHeight="20.100000000000001" customHeight="1"/>
  <cols>
    <col min="1" max="1" width="26.140625" style="1" customWidth="1"/>
    <col min="2" max="2" width="24" style="1" customWidth="1"/>
    <col min="3" max="3" width="38.85546875" style="1" customWidth="1"/>
    <col min="4" max="4" width="14.7109375" style="1" customWidth="1"/>
    <col min="5" max="5" width="18" style="1" customWidth="1"/>
    <col min="6" max="6" width="15.7109375" style="1" customWidth="1"/>
    <col min="7" max="7" width="13.42578125" style="1" customWidth="1"/>
    <col min="8" max="8" width="15.7109375" style="1" customWidth="1"/>
    <col min="9" max="11" width="13.42578125" style="1" customWidth="1"/>
    <col min="12" max="12" width="42.140625" style="1" customWidth="1"/>
    <col min="13" max="16384" width="15.7109375" style="1"/>
  </cols>
  <sheetData>
    <row r="4" spans="1:11" ht="15" customHeight="1" thickBot="1">
      <c r="K4" s="88">
        <v>45931</v>
      </c>
    </row>
    <row r="5" spans="1:11" ht="20.100000000000001" customHeight="1" thickBot="1">
      <c r="A5" s="191" t="s">
        <v>866</v>
      </c>
      <c r="B5" s="192"/>
      <c r="C5" s="192"/>
      <c r="D5" s="192"/>
      <c r="E5" s="192"/>
      <c r="F5" s="192"/>
      <c r="G5" s="192"/>
      <c r="H5" s="192"/>
      <c r="I5" s="192"/>
      <c r="J5" s="192"/>
      <c r="K5" s="193"/>
    </row>
    <row r="6" spans="1:11" ht="20.100000000000001" customHeight="1">
      <c r="A6" s="188" t="s">
        <v>0</v>
      </c>
      <c r="B6" s="194" t="s">
        <v>5</v>
      </c>
      <c r="C6" s="196" t="s">
        <v>474</v>
      </c>
      <c r="D6" s="198" t="s">
        <v>108</v>
      </c>
      <c r="E6" s="198" t="s">
        <v>116</v>
      </c>
      <c r="F6" s="198" t="s">
        <v>89</v>
      </c>
      <c r="G6" s="196" t="s">
        <v>119</v>
      </c>
      <c r="H6" s="196" t="s">
        <v>120</v>
      </c>
      <c r="I6" s="194" t="s">
        <v>117</v>
      </c>
      <c r="J6" s="194"/>
      <c r="K6" s="201"/>
    </row>
    <row r="7" spans="1:11" ht="20.100000000000001" customHeight="1" thickBot="1">
      <c r="A7" s="190"/>
      <c r="B7" s="195"/>
      <c r="C7" s="200"/>
      <c r="D7" s="199"/>
      <c r="E7" s="199"/>
      <c r="F7" s="199"/>
      <c r="G7" s="200"/>
      <c r="H7" s="200"/>
      <c r="I7" s="174" t="s">
        <v>1138</v>
      </c>
      <c r="J7" s="174" t="s">
        <v>1139</v>
      </c>
      <c r="K7" s="17" t="s">
        <v>1140</v>
      </c>
    </row>
    <row r="8" spans="1:11" ht="20.100000000000001" customHeight="1">
      <c r="A8" s="203"/>
      <c r="B8" s="62" t="s">
        <v>99</v>
      </c>
      <c r="C8" s="62" t="s">
        <v>868</v>
      </c>
      <c r="D8" s="62">
        <v>5</v>
      </c>
      <c r="E8" s="62">
        <v>707</v>
      </c>
      <c r="F8" s="62">
        <v>20</v>
      </c>
      <c r="G8" s="62">
        <v>0.3</v>
      </c>
      <c r="H8" s="62" t="s">
        <v>73</v>
      </c>
      <c r="I8" s="63">
        <v>2336</v>
      </c>
      <c r="J8" s="63">
        <f>I8/1.54*1.35</f>
        <v>2047.7922077922078</v>
      </c>
      <c r="K8" s="64">
        <f>I8/1.54*1.2</f>
        <v>1820.2597402597401</v>
      </c>
    </row>
    <row r="9" spans="1:11" ht="20.100000000000001" customHeight="1" thickBot="1">
      <c r="A9" s="203"/>
      <c r="B9" s="48" t="s">
        <v>100</v>
      </c>
      <c r="C9" s="48" t="s">
        <v>869</v>
      </c>
      <c r="D9" s="48">
        <v>10</v>
      </c>
      <c r="E9" s="48">
        <v>1315</v>
      </c>
      <c r="F9" s="48">
        <v>20</v>
      </c>
      <c r="G9" s="48">
        <v>0.3</v>
      </c>
      <c r="H9" s="48" t="s">
        <v>73</v>
      </c>
      <c r="I9" s="49">
        <v>3097</v>
      </c>
      <c r="J9" s="50">
        <f>I9/1.54*1.35</f>
        <v>2714.9025974025976</v>
      </c>
      <c r="K9" s="51">
        <f>I9/1.54*1.2</f>
        <v>2413.2467532467531</v>
      </c>
    </row>
    <row r="10" spans="1:11" ht="20.100000000000001" customHeight="1">
      <c r="A10" s="203"/>
      <c r="B10" s="22" t="s">
        <v>101</v>
      </c>
      <c r="C10" s="22" t="s">
        <v>870</v>
      </c>
      <c r="D10" s="22">
        <v>5</v>
      </c>
      <c r="E10" s="22">
        <v>707</v>
      </c>
      <c r="F10" s="22">
        <v>54</v>
      </c>
      <c r="G10" s="22">
        <v>0.3</v>
      </c>
      <c r="H10" s="22" t="s">
        <v>73</v>
      </c>
      <c r="I10" s="60">
        <v>2924</v>
      </c>
      <c r="J10" s="60">
        <f>I10/1.54*1.35</f>
        <v>2563.2467532467531</v>
      </c>
      <c r="K10" s="61">
        <f>I10/1.54*1.2</f>
        <v>2278.4415584415583</v>
      </c>
    </row>
    <row r="11" spans="1:11" ht="20.100000000000001" customHeight="1" thickBot="1">
      <c r="A11" s="203"/>
      <c r="B11" s="12" t="s">
        <v>102</v>
      </c>
      <c r="C11" s="12" t="s">
        <v>871</v>
      </c>
      <c r="D11" s="12">
        <v>10</v>
      </c>
      <c r="E11" s="12">
        <v>1315</v>
      </c>
      <c r="F11" s="12">
        <v>54</v>
      </c>
      <c r="G11" s="12">
        <v>0.3</v>
      </c>
      <c r="H11" s="12" t="s">
        <v>73</v>
      </c>
      <c r="I11" s="56">
        <v>3721</v>
      </c>
      <c r="J11" s="57">
        <f>I11/1.54*1.35</f>
        <v>3261.9155844155848</v>
      </c>
      <c r="K11" s="58">
        <f>I11/1.54*1.2</f>
        <v>2899.4805194805194</v>
      </c>
    </row>
    <row r="12" spans="1:11" ht="20.100000000000001" customHeight="1" thickBot="1">
      <c r="A12" s="191" t="s">
        <v>867</v>
      </c>
      <c r="B12" s="192"/>
      <c r="C12" s="192"/>
      <c r="D12" s="192"/>
      <c r="E12" s="192"/>
      <c r="F12" s="192"/>
      <c r="G12" s="192"/>
      <c r="H12" s="192"/>
      <c r="I12" s="192"/>
      <c r="J12" s="192"/>
      <c r="K12" s="193"/>
    </row>
    <row r="13" spans="1:11" ht="20.100000000000001" customHeight="1">
      <c r="A13" s="188" t="s">
        <v>0</v>
      </c>
      <c r="B13" s="194" t="s">
        <v>5</v>
      </c>
      <c r="C13" s="196" t="s">
        <v>474</v>
      </c>
      <c r="D13" s="198" t="s">
        <v>108</v>
      </c>
      <c r="E13" s="198" t="s">
        <v>116</v>
      </c>
      <c r="F13" s="198" t="s">
        <v>89</v>
      </c>
      <c r="G13" s="196" t="s">
        <v>119</v>
      </c>
      <c r="H13" s="196" t="s">
        <v>120</v>
      </c>
      <c r="I13" s="194" t="s">
        <v>117</v>
      </c>
      <c r="J13" s="194"/>
      <c r="K13" s="201"/>
    </row>
    <row r="14" spans="1:11" ht="20.100000000000001" customHeight="1" thickBot="1">
      <c r="A14" s="190"/>
      <c r="B14" s="195"/>
      <c r="C14" s="200"/>
      <c r="D14" s="199"/>
      <c r="E14" s="199"/>
      <c r="F14" s="199"/>
      <c r="G14" s="200"/>
      <c r="H14" s="200"/>
      <c r="I14" s="174" t="s">
        <v>1138</v>
      </c>
      <c r="J14" s="174" t="s">
        <v>1139</v>
      </c>
      <c r="K14" s="17" t="s">
        <v>1140</v>
      </c>
    </row>
    <row r="15" spans="1:11" ht="27.6" customHeight="1">
      <c r="A15" s="205"/>
      <c r="B15" s="178" t="s">
        <v>1242</v>
      </c>
      <c r="C15" s="178" t="s">
        <v>875</v>
      </c>
      <c r="D15" s="178">
        <v>5</v>
      </c>
      <c r="E15" s="178">
        <v>588</v>
      </c>
      <c r="F15" s="178">
        <v>54</v>
      </c>
      <c r="G15" s="178">
        <v>0.3</v>
      </c>
      <c r="H15" s="178" t="s">
        <v>873</v>
      </c>
      <c r="I15" s="42">
        <v>1070.5357142857142</v>
      </c>
      <c r="J15" s="42">
        <f>I15/1.54*1.35</f>
        <v>938.45663265306121</v>
      </c>
      <c r="K15" s="43">
        <f>I15/1.54*1.2</f>
        <v>834.18367346938771</v>
      </c>
    </row>
    <row r="16" spans="1:11" ht="25.15" customHeight="1" thickBot="1">
      <c r="A16" s="205"/>
      <c r="B16" s="7" t="s">
        <v>1241</v>
      </c>
      <c r="C16" s="7" t="s">
        <v>876</v>
      </c>
      <c r="D16" s="7">
        <v>10</v>
      </c>
      <c r="E16" s="7">
        <v>1176</v>
      </c>
      <c r="F16" s="7">
        <v>54</v>
      </c>
      <c r="G16" s="7">
        <v>0.5</v>
      </c>
      <c r="H16" s="7" t="s">
        <v>874</v>
      </c>
      <c r="I16" s="44">
        <v>1236.6071428571427</v>
      </c>
      <c r="J16" s="45">
        <f>I16/1.54*1.35</f>
        <v>1084.0387291280147</v>
      </c>
      <c r="K16" s="46">
        <f>I16/1.54*1.2</f>
        <v>963.58998144712416</v>
      </c>
    </row>
    <row r="17" spans="1:11" ht="20.100000000000001" customHeight="1" thickBot="1">
      <c r="A17" s="191" t="s">
        <v>91</v>
      </c>
      <c r="B17" s="192"/>
      <c r="C17" s="192"/>
      <c r="D17" s="192"/>
      <c r="E17" s="192"/>
      <c r="F17" s="192"/>
      <c r="G17" s="192"/>
      <c r="H17" s="192"/>
      <c r="I17" s="192"/>
      <c r="J17" s="192"/>
      <c r="K17" s="193"/>
    </row>
    <row r="18" spans="1:11" ht="20.100000000000001" customHeight="1">
      <c r="A18" s="188" t="s">
        <v>0</v>
      </c>
      <c r="B18" s="194" t="s">
        <v>5</v>
      </c>
      <c r="C18" s="196" t="s">
        <v>474</v>
      </c>
      <c r="D18" s="198" t="s">
        <v>108</v>
      </c>
      <c r="E18" s="198" t="s">
        <v>116</v>
      </c>
      <c r="F18" s="198" t="s">
        <v>89</v>
      </c>
      <c r="G18" s="196" t="s">
        <v>119</v>
      </c>
      <c r="H18" s="196" t="s">
        <v>120</v>
      </c>
      <c r="I18" s="194" t="s">
        <v>117</v>
      </c>
      <c r="J18" s="194"/>
      <c r="K18" s="201"/>
    </row>
    <row r="19" spans="1:11" ht="20.100000000000001" customHeight="1" thickBot="1">
      <c r="A19" s="190"/>
      <c r="B19" s="195"/>
      <c r="C19" s="200"/>
      <c r="D19" s="199"/>
      <c r="E19" s="199"/>
      <c r="F19" s="199"/>
      <c r="G19" s="200"/>
      <c r="H19" s="200"/>
      <c r="I19" s="174" t="s">
        <v>1138</v>
      </c>
      <c r="J19" s="174" t="s">
        <v>1139</v>
      </c>
      <c r="K19" s="17" t="s">
        <v>1140</v>
      </c>
    </row>
    <row r="20" spans="1:11" ht="20.100000000000001" customHeight="1">
      <c r="A20" s="204"/>
      <c r="B20" s="65" t="s">
        <v>408</v>
      </c>
      <c r="C20" s="65" t="s">
        <v>877</v>
      </c>
      <c r="D20" s="62">
        <v>8</v>
      </c>
      <c r="E20" s="62">
        <v>700</v>
      </c>
      <c r="F20" s="62">
        <v>65</v>
      </c>
      <c r="G20" s="62">
        <v>0.3</v>
      </c>
      <c r="H20" s="62" t="s">
        <v>97</v>
      </c>
      <c r="I20" s="63">
        <v>1229</v>
      </c>
      <c r="J20" s="63">
        <f t="shared" ref="J20:J27" si="0">I20/1.54*1.35</f>
        <v>1077.3701298701299</v>
      </c>
      <c r="K20" s="64">
        <f t="shared" ref="K20:K27" si="1">I20/1.54*1.2</f>
        <v>957.66233766233756</v>
      </c>
    </row>
    <row r="21" spans="1:11" ht="20.100000000000001" customHeight="1">
      <c r="A21" s="203"/>
      <c r="B21" s="41" t="s">
        <v>407</v>
      </c>
      <c r="C21" s="41" t="s">
        <v>878</v>
      </c>
      <c r="D21" s="7">
        <v>12</v>
      </c>
      <c r="E21" s="7">
        <v>1100</v>
      </c>
      <c r="F21" s="7">
        <v>65</v>
      </c>
      <c r="G21" s="7">
        <v>0.5</v>
      </c>
      <c r="H21" s="7" t="s">
        <v>405</v>
      </c>
      <c r="I21" s="44">
        <v>1464</v>
      </c>
      <c r="J21" s="45">
        <f t="shared" si="0"/>
        <v>1283.3766233766235</v>
      </c>
      <c r="K21" s="46">
        <f t="shared" si="1"/>
        <v>1140.7792207792206</v>
      </c>
    </row>
    <row r="22" spans="1:11" ht="20.100000000000001" customHeight="1">
      <c r="A22" s="203"/>
      <c r="B22" s="178" t="s">
        <v>409</v>
      </c>
      <c r="C22" s="178" t="s">
        <v>877</v>
      </c>
      <c r="D22" s="178">
        <v>8</v>
      </c>
      <c r="E22" s="178">
        <v>700</v>
      </c>
      <c r="F22" s="178">
        <v>65</v>
      </c>
      <c r="G22" s="178">
        <v>0.4</v>
      </c>
      <c r="H22" s="178" t="s">
        <v>97</v>
      </c>
      <c r="I22" s="42">
        <v>1629</v>
      </c>
      <c r="J22" s="42">
        <f t="shared" si="0"/>
        <v>1428.0194805194806</v>
      </c>
      <c r="K22" s="43">
        <f t="shared" si="1"/>
        <v>1269.3506493506493</v>
      </c>
    </row>
    <row r="23" spans="1:11" ht="20.100000000000001" customHeight="1" thickBot="1">
      <c r="A23" s="210"/>
      <c r="B23" s="47" t="s">
        <v>410</v>
      </c>
      <c r="C23" s="47" t="s">
        <v>878</v>
      </c>
      <c r="D23" s="48">
        <v>12</v>
      </c>
      <c r="E23" s="48">
        <v>1100</v>
      </c>
      <c r="F23" s="48">
        <v>65</v>
      </c>
      <c r="G23" s="48">
        <v>0.6</v>
      </c>
      <c r="H23" s="48" t="s">
        <v>405</v>
      </c>
      <c r="I23" s="49">
        <v>1864</v>
      </c>
      <c r="J23" s="50">
        <f t="shared" si="0"/>
        <v>1634.0259740259742</v>
      </c>
      <c r="K23" s="51">
        <f t="shared" si="1"/>
        <v>1452.4675324675325</v>
      </c>
    </row>
    <row r="24" spans="1:11" ht="20.100000000000001" customHeight="1">
      <c r="A24" s="202"/>
      <c r="B24" s="22" t="s">
        <v>92</v>
      </c>
      <c r="C24" s="22" t="s">
        <v>879</v>
      </c>
      <c r="D24" s="178">
        <v>8</v>
      </c>
      <c r="E24" s="178">
        <v>700</v>
      </c>
      <c r="F24" s="178">
        <v>65</v>
      </c>
      <c r="G24" s="178">
        <v>0.3</v>
      </c>
      <c r="H24" s="178" t="s">
        <v>406</v>
      </c>
      <c r="I24" s="42">
        <v>1229</v>
      </c>
      <c r="J24" s="42">
        <f t="shared" si="0"/>
        <v>1077.3701298701299</v>
      </c>
      <c r="K24" s="43">
        <f t="shared" si="1"/>
        <v>957.66233766233756</v>
      </c>
    </row>
    <row r="25" spans="1:11" ht="20.100000000000001" customHeight="1">
      <c r="A25" s="203"/>
      <c r="B25" s="7" t="s">
        <v>93</v>
      </c>
      <c r="C25" s="7" t="s">
        <v>880</v>
      </c>
      <c r="D25" s="7">
        <v>12</v>
      </c>
      <c r="E25" s="7">
        <v>1100</v>
      </c>
      <c r="F25" s="7">
        <v>65</v>
      </c>
      <c r="G25" s="7">
        <v>0.5</v>
      </c>
      <c r="H25" s="7" t="s">
        <v>98</v>
      </c>
      <c r="I25" s="44">
        <v>1464</v>
      </c>
      <c r="J25" s="45">
        <f t="shared" si="0"/>
        <v>1283.3766233766235</v>
      </c>
      <c r="K25" s="46">
        <f t="shared" si="1"/>
        <v>1140.7792207792206</v>
      </c>
    </row>
    <row r="26" spans="1:11" ht="20.100000000000001" customHeight="1">
      <c r="A26" s="203"/>
      <c r="B26" s="22" t="s">
        <v>94</v>
      </c>
      <c r="C26" s="22" t="s">
        <v>879</v>
      </c>
      <c r="D26" s="178">
        <v>8</v>
      </c>
      <c r="E26" s="178">
        <v>700</v>
      </c>
      <c r="F26" s="178">
        <v>65</v>
      </c>
      <c r="G26" s="178">
        <v>0.4</v>
      </c>
      <c r="H26" s="178" t="s">
        <v>406</v>
      </c>
      <c r="I26" s="42">
        <v>1629</v>
      </c>
      <c r="J26" s="42">
        <f t="shared" si="0"/>
        <v>1428.0194805194806</v>
      </c>
      <c r="K26" s="43">
        <f t="shared" si="1"/>
        <v>1269.3506493506493</v>
      </c>
    </row>
    <row r="27" spans="1:11" ht="20.100000000000001" customHeight="1" thickBot="1">
      <c r="A27" s="210"/>
      <c r="B27" s="48" t="s">
        <v>95</v>
      </c>
      <c r="C27" s="48" t="s">
        <v>880</v>
      </c>
      <c r="D27" s="48">
        <v>12</v>
      </c>
      <c r="E27" s="48">
        <v>1100</v>
      </c>
      <c r="F27" s="48">
        <v>65</v>
      </c>
      <c r="G27" s="48">
        <v>0.6</v>
      </c>
      <c r="H27" s="48" t="s">
        <v>98</v>
      </c>
      <c r="I27" s="49">
        <v>1864</v>
      </c>
      <c r="J27" s="50">
        <f t="shared" si="0"/>
        <v>1634.0259740259742</v>
      </c>
      <c r="K27" s="51">
        <f t="shared" si="1"/>
        <v>1452.4675324675325</v>
      </c>
    </row>
    <row r="28" spans="1:11" ht="20.100000000000001" customHeight="1" thickBot="1"/>
    <row r="29" spans="1:11" ht="20.100000000000001" customHeight="1" thickBot="1">
      <c r="B29" s="207" t="s">
        <v>865</v>
      </c>
      <c r="C29" s="208"/>
      <c r="D29" s="208"/>
      <c r="E29" s="208"/>
      <c r="F29" s="208"/>
      <c r="G29" s="208"/>
      <c r="H29" s="209"/>
    </row>
    <row r="30" spans="1:11" ht="20.100000000000001" customHeight="1">
      <c r="B30" s="222" t="s">
        <v>5</v>
      </c>
      <c r="C30" s="290"/>
      <c r="D30" s="217" t="s">
        <v>6</v>
      </c>
      <c r="E30" s="211" t="s">
        <v>117</v>
      </c>
      <c r="F30" s="212"/>
      <c r="G30" s="212"/>
      <c r="H30" s="213"/>
    </row>
    <row r="31" spans="1:11" ht="20.100000000000001" customHeight="1" thickBot="1">
      <c r="B31" s="224"/>
      <c r="C31" s="291"/>
      <c r="D31" s="218"/>
      <c r="E31" s="219" t="s">
        <v>90</v>
      </c>
      <c r="F31" s="220"/>
      <c r="G31" s="220"/>
      <c r="H31" s="221"/>
    </row>
    <row r="32" spans="1:11" ht="20.100000000000001" customHeight="1">
      <c r="B32" s="345" t="s">
        <v>88</v>
      </c>
      <c r="C32" s="346"/>
      <c r="D32" s="104" t="s">
        <v>9</v>
      </c>
      <c r="E32" s="337">
        <v>351</v>
      </c>
      <c r="F32" s="338"/>
      <c r="G32" s="338"/>
      <c r="H32" s="339"/>
    </row>
    <row r="33" spans="2:8" ht="20.100000000000001" customHeight="1">
      <c r="B33" s="347" t="s">
        <v>592</v>
      </c>
      <c r="C33" s="348"/>
      <c r="D33" s="22" t="s">
        <v>9</v>
      </c>
      <c r="E33" s="342">
        <v>688</v>
      </c>
      <c r="F33" s="343"/>
      <c r="G33" s="343"/>
      <c r="H33" s="344"/>
    </row>
    <row r="34" spans="2:8" ht="20.100000000000001" customHeight="1">
      <c r="B34" s="228" t="s">
        <v>7</v>
      </c>
      <c r="C34" s="232"/>
      <c r="D34" s="41"/>
      <c r="E34" s="277" t="s">
        <v>8</v>
      </c>
      <c r="F34" s="340"/>
      <c r="G34" s="340"/>
      <c r="H34" s="341"/>
    </row>
    <row r="35" spans="2:8" ht="20.100000000000001" customHeight="1">
      <c r="B35" s="230" t="s">
        <v>106</v>
      </c>
      <c r="C35" s="249"/>
      <c r="D35" s="18" t="s">
        <v>104</v>
      </c>
      <c r="E35" s="242" t="s">
        <v>457</v>
      </c>
      <c r="F35" s="243"/>
      <c r="G35" s="243"/>
      <c r="H35" s="244"/>
    </row>
    <row r="36" spans="2:8" ht="20.100000000000001" customHeight="1">
      <c r="B36" s="252" t="s">
        <v>106</v>
      </c>
      <c r="C36" s="253"/>
      <c r="D36" s="7" t="s">
        <v>105</v>
      </c>
      <c r="E36" s="277" t="s">
        <v>458</v>
      </c>
      <c r="F36" s="340"/>
      <c r="G36" s="340"/>
      <c r="H36" s="341"/>
    </row>
    <row r="37" spans="2:8" ht="20.100000000000001" customHeight="1" thickBot="1">
      <c r="B37" s="301" t="s">
        <v>96</v>
      </c>
      <c r="C37" s="302"/>
      <c r="D37" s="24" t="s">
        <v>103</v>
      </c>
      <c r="E37" s="334" t="s">
        <v>967</v>
      </c>
      <c r="F37" s="335"/>
      <c r="G37" s="335"/>
      <c r="H37" s="336"/>
    </row>
  </sheetData>
  <mergeCells count="51">
    <mergeCell ref="E37:H37"/>
    <mergeCell ref="E32:H32"/>
    <mergeCell ref="A24:A27"/>
    <mergeCell ref="E35:H35"/>
    <mergeCell ref="E36:H36"/>
    <mergeCell ref="D30:D31"/>
    <mergeCell ref="E30:H30"/>
    <mergeCell ref="E34:H34"/>
    <mergeCell ref="E31:H31"/>
    <mergeCell ref="E33:H33"/>
    <mergeCell ref="B37:C37"/>
    <mergeCell ref="B32:C32"/>
    <mergeCell ref="B30:C31"/>
    <mergeCell ref="B33:C33"/>
    <mergeCell ref="B34:C34"/>
    <mergeCell ref="B35:C35"/>
    <mergeCell ref="A15:A16"/>
    <mergeCell ref="G13:G14"/>
    <mergeCell ref="H13:H14"/>
    <mergeCell ref="I13:K13"/>
    <mergeCell ref="D13:D14"/>
    <mergeCell ref="E13:E14"/>
    <mergeCell ref="F13:F14"/>
    <mergeCell ref="A13:A14"/>
    <mergeCell ref="B13:B14"/>
    <mergeCell ref="C13:C14"/>
    <mergeCell ref="I6:K6"/>
    <mergeCell ref="A12:K12"/>
    <mergeCell ref="A8:A11"/>
    <mergeCell ref="A5:K5"/>
    <mergeCell ref="A6:A7"/>
    <mergeCell ref="B6:B7"/>
    <mergeCell ref="D6:D7"/>
    <mergeCell ref="E6:E7"/>
    <mergeCell ref="F6:F7"/>
    <mergeCell ref="G6:G7"/>
    <mergeCell ref="H6:H7"/>
    <mergeCell ref="C6:C7"/>
    <mergeCell ref="A17:K17"/>
    <mergeCell ref="A18:A19"/>
    <mergeCell ref="B36:C36"/>
    <mergeCell ref="B18:B19"/>
    <mergeCell ref="B29:H29"/>
    <mergeCell ref="D18:D19"/>
    <mergeCell ref="E18:E19"/>
    <mergeCell ref="H18:H19"/>
    <mergeCell ref="I18:K18"/>
    <mergeCell ref="A20:A23"/>
    <mergeCell ref="F18:F19"/>
    <mergeCell ref="G18:G19"/>
    <mergeCell ref="C18:C19"/>
  </mergeCells>
  <pageMargins left="0.25" right="0.25" top="0.3" bottom="0.26" header="0.2" footer="0.2"/>
  <pageSetup paperSize="9" scale="60" orientation="landscape" r:id="rId1"/>
  <drawing r:id="rId2"/>
  <legacyDrawing r:id="rId3"/>
  <oleObjects>
    <oleObject shapeId="1025" r:id="rId4"/>
  </oleObjects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rgb="FFFFC000"/>
    <pageSetUpPr fitToPage="1"/>
  </sheetPr>
  <dimension ref="A1:K81"/>
  <sheetViews>
    <sheetView zoomScale="75" zoomScaleNormal="75" workbookViewId="0">
      <selection activeCell="L20" sqref="L20:L21"/>
    </sheetView>
  </sheetViews>
  <sheetFormatPr defaultColWidth="15.7109375" defaultRowHeight="15"/>
  <cols>
    <col min="1" max="1" width="30.7109375" style="1" customWidth="1"/>
    <col min="2" max="2" width="24.28515625" style="1" customWidth="1"/>
    <col min="3" max="3" width="31.28515625" style="1" customWidth="1"/>
    <col min="4" max="4" width="15.7109375" style="1" customWidth="1"/>
    <col min="5" max="5" width="18.28515625" style="1" customWidth="1"/>
    <col min="6" max="8" width="15.7109375" style="1" customWidth="1"/>
    <col min="9" max="11" width="15.7109375" style="1"/>
    <col min="12" max="12" width="45.7109375" style="1" customWidth="1"/>
    <col min="13" max="16384" width="15.7109375" style="1"/>
  </cols>
  <sheetData>
    <row r="1" spans="1:11" ht="20.100000000000001" customHeight="1"/>
    <row r="2" spans="1:11" ht="20.100000000000001" customHeight="1"/>
    <row r="3" spans="1:11" ht="21" customHeight="1"/>
    <row r="4" spans="1:11" customFormat="1" ht="15" customHeight="1" thickBot="1">
      <c r="K4" s="88">
        <v>45931</v>
      </c>
    </row>
    <row r="5" spans="1:11" ht="20.100000000000001" customHeight="1" thickBot="1">
      <c r="A5" s="191" t="s">
        <v>347</v>
      </c>
      <c r="B5" s="192"/>
      <c r="C5" s="192"/>
      <c r="D5" s="192"/>
      <c r="E5" s="192"/>
      <c r="F5" s="192"/>
      <c r="G5" s="192"/>
      <c r="H5" s="192"/>
      <c r="I5" s="192"/>
      <c r="J5" s="192"/>
      <c r="K5" s="193"/>
    </row>
    <row r="6" spans="1:11" ht="20.100000000000001" customHeight="1">
      <c r="A6" s="188" t="s">
        <v>0</v>
      </c>
      <c r="B6" s="194" t="s">
        <v>5</v>
      </c>
      <c r="C6" s="196" t="s">
        <v>474</v>
      </c>
      <c r="D6" s="198" t="s">
        <v>108</v>
      </c>
      <c r="E6" s="198" t="s">
        <v>116</v>
      </c>
      <c r="F6" s="198" t="s">
        <v>89</v>
      </c>
      <c r="G6" s="196" t="s">
        <v>119</v>
      </c>
      <c r="H6" s="196" t="s">
        <v>120</v>
      </c>
      <c r="I6" s="194" t="s">
        <v>117</v>
      </c>
      <c r="J6" s="194"/>
      <c r="K6" s="201"/>
    </row>
    <row r="7" spans="1:11" ht="20.100000000000001" customHeight="1" thickBot="1">
      <c r="A7" s="190"/>
      <c r="B7" s="195"/>
      <c r="C7" s="200"/>
      <c r="D7" s="199"/>
      <c r="E7" s="199"/>
      <c r="F7" s="199"/>
      <c r="G7" s="200"/>
      <c r="H7" s="200"/>
      <c r="I7" s="174" t="s">
        <v>1138</v>
      </c>
      <c r="J7" s="174" t="s">
        <v>1139</v>
      </c>
      <c r="K7" s="17" t="s">
        <v>1140</v>
      </c>
    </row>
    <row r="8" spans="1:11" ht="20.100000000000001" customHeight="1">
      <c r="A8" s="202"/>
      <c r="B8" s="178" t="s">
        <v>447</v>
      </c>
      <c r="C8" s="178" t="s">
        <v>812</v>
      </c>
      <c r="D8" s="178">
        <v>10</v>
      </c>
      <c r="E8" s="178" t="s">
        <v>255</v>
      </c>
      <c r="F8" s="178">
        <v>65</v>
      </c>
      <c r="G8" s="178">
        <v>1.6</v>
      </c>
      <c r="H8" s="178" t="s">
        <v>35</v>
      </c>
      <c r="I8" s="42">
        <v>4654</v>
      </c>
      <c r="J8" s="42">
        <f t="shared" ref="J8:J17" si="0">I8/1.54*1.35</f>
        <v>4079.8051948051948</v>
      </c>
      <c r="K8" s="43">
        <f t="shared" ref="K8:K17" si="1">I8/1.54*1.2</f>
        <v>3626.4935064935062</v>
      </c>
    </row>
    <row r="9" spans="1:11" ht="20.100000000000001" customHeight="1">
      <c r="A9" s="203"/>
      <c r="B9" s="41" t="s">
        <v>448</v>
      </c>
      <c r="C9" s="41" t="s">
        <v>813</v>
      </c>
      <c r="D9" s="7">
        <v>20</v>
      </c>
      <c r="E9" s="7" t="s">
        <v>256</v>
      </c>
      <c r="F9" s="7">
        <v>65</v>
      </c>
      <c r="G9" s="7">
        <v>1.6</v>
      </c>
      <c r="H9" s="7" t="s">
        <v>35</v>
      </c>
      <c r="I9" s="44">
        <v>4931</v>
      </c>
      <c r="J9" s="45">
        <f t="shared" si="0"/>
        <v>4322.6298701298701</v>
      </c>
      <c r="K9" s="46">
        <f t="shared" si="1"/>
        <v>3842.3376623376616</v>
      </c>
    </row>
    <row r="10" spans="1:11" ht="20.100000000000001" customHeight="1">
      <c r="A10" s="203"/>
      <c r="B10" s="178" t="s">
        <v>449</v>
      </c>
      <c r="C10" s="178" t="s">
        <v>812</v>
      </c>
      <c r="D10" s="178">
        <v>30</v>
      </c>
      <c r="E10" s="178" t="s">
        <v>257</v>
      </c>
      <c r="F10" s="178">
        <v>65</v>
      </c>
      <c r="G10" s="178">
        <v>2.6</v>
      </c>
      <c r="H10" s="178" t="s">
        <v>36</v>
      </c>
      <c r="I10" s="42">
        <v>8046</v>
      </c>
      <c r="J10" s="42">
        <f t="shared" si="0"/>
        <v>7053.3116883116882</v>
      </c>
      <c r="K10" s="43">
        <f t="shared" si="1"/>
        <v>6269.6103896103887</v>
      </c>
    </row>
    <row r="11" spans="1:11" ht="20.100000000000001" customHeight="1">
      <c r="A11" s="203"/>
      <c r="B11" s="41" t="s">
        <v>450</v>
      </c>
      <c r="C11" s="41" t="s">
        <v>814</v>
      </c>
      <c r="D11" s="7">
        <v>40</v>
      </c>
      <c r="E11" s="7" t="s">
        <v>229</v>
      </c>
      <c r="F11" s="7">
        <v>65</v>
      </c>
      <c r="G11" s="7">
        <v>2.6</v>
      </c>
      <c r="H11" s="7" t="s">
        <v>36</v>
      </c>
      <c r="I11" s="44">
        <v>8219</v>
      </c>
      <c r="J11" s="45">
        <f t="shared" si="0"/>
        <v>7204.9675324675327</v>
      </c>
      <c r="K11" s="46">
        <f t="shared" si="1"/>
        <v>6404.4155844155839</v>
      </c>
    </row>
    <row r="12" spans="1:11" ht="20.100000000000001" customHeight="1">
      <c r="A12" s="203"/>
      <c r="B12" s="178" t="s">
        <v>451</v>
      </c>
      <c r="C12" s="178" t="s">
        <v>815</v>
      </c>
      <c r="D12" s="178">
        <v>50</v>
      </c>
      <c r="E12" s="178" t="s">
        <v>258</v>
      </c>
      <c r="F12" s="178">
        <v>65</v>
      </c>
      <c r="G12" s="178">
        <v>3.6</v>
      </c>
      <c r="H12" s="178" t="s">
        <v>37</v>
      </c>
      <c r="I12" s="42">
        <v>10988</v>
      </c>
      <c r="J12" s="42">
        <f t="shared" si="0"/>
        <v>9632.3376623376626</v>
      </c>
      <c r="K12" s="43">
        <f t="shared" si="1"/>
        <v>8562.0779220779204</v>
      </c>
    </row>
    <row r="13" spans="1:11" ht="20.100000000000001" customHeight="1">
      <c r="A13" s="203"/>
      <c r="B13" s="41" t="s">
        <v>452</v>
      </c>
      <c r="C13" s="41" t="s">
        <v>816</v>
      </c>
      <c r="D13" s="7">
        <v>60</v>
      </c>
      <c r="E13" s="7" t="s">
        <v>242</v>
      </c>
      <c r="F13" s="7">
        <v>65</v>
      </c>
      <c r="G13" s="7">
        <v>3.6</v>
      </c>
      <c r="H13" s="7" t="s">
        <v>37</v>
      </c>
      <c r="I13" s="44">
        <v>11162</v>
      </c>
      <c r="J13" s="45">
        <f t="shared" si="0"/>
        <v>9784.8701298701308</v>
      </c>
      <c r="K13" s="46">
        <f t="shared" si="1"/>
        <v>8697.6623376623374</v>
      </c>
    </row>
    <row r="14" spans="1:11" ht="20.100000000000001" customHeight="1">
      <c r="A14" s="203"/>
      <c r="B14" s="178" t="s">
        <v>453</v>
      </c>
      <c r="C14" s="178" t="s">
        <v>817</v>
      </c>
      <c r="D14" s="178">
        <v>70</v>
      </c>
      <c r="E14" s="178" t="s">
        <v>259</v>
      </c>
      <c r="F14" s="178">
        <v>65</v>
      </c>
      <c r="G14" s="178">
        <v>4.5999999999999996</v>
      </c>
      <c r="H14" s="178" t="s">
        <v>38</v>
      </c>
      <c r="I14" s="42">
        <v>13307</v>
      </c>
      <c r="J14" s="42">
        <f t="shared" si="0"/>
        <v>11665.227272727272</v>
      </c>
      <c r="K14" s="43">
        <f t="shared" si="1"/>
        <v>10369.090909090908</v>
      </c>
    </row>
    <row r="15" spans="1:11" ht="20.100000000000001" customHeight="1">
      <c r="A15" s="203"/>
      <c r="B15" s="41" t="s">
        <v>454</v>
      </c>
      <c r="C15" s="41" t="s">
        <v>818</v>
      </c>
      <c r="D15" s="7">
        <v>80</v>
      </c>
      <c r="E15" s="7" t="s">
        <v>233</v>
      </c>
      <c r="F15" s="7">
        <v>65</v>
      </c>
      <c r="G15" s="7">
        <v>4.5999999999999996</v>
      </c>
      <c r="H15" s="7" t="s">
        <v>38</v>
      </c>
      <c r="I15" s="44">
        <v>13480</v>
      </c>
      <c r="J15" s="45">
        <f t="shared" si="0"/>
        <v>11816.883116883117</v>
      </c>
      <c r="K15" s="46">
        <f t="shared" si="1"/>
        <v>10503.896103896102</v>
      </c>
    </row>
    <row r="16" spans="1:11" ht="20.100000000000001" customHeight="1">
      <c r="A16" s="203"/>
      <c r="B16" s="178" t="s">
        <v>455</v>
      </c>
      <c r="C16" s="178" t="s">
        <v>819</v>
      </c>
      <c r="D16" s="178">
        <v>90</v>
      </c>
      <c r="E16" s="178" t="s">
        <v>261</v>
      </c>
      <c r="F16" s="178">
        <v>65</v>
      </c>
      <c r="G16" s="178">
        <v>5.5</v>
      </c>
      <c r="H16" s="178" t="s">
        <v>39</v>
      </c>
      <c r="I16" s="42">
        <v>16699</v>
      </c>
      <c r="J16" s="42">
        <f t="shared" si="0"/>
        <v>14638.733766233767</v>
      </c>
      <c r="K16" s="43">
        <f t="shared" si="1"/>
        <v>13012.207792207791</v>
      </c>
    </row>
    <row r="17" spans="1:11" ht="20.100000000000001" customHeight="1" thickBot="1">
      <c r="A17" s="203"/>
      <c r="B17" s="47" t="s">
        <v>456</v>
      </c>
      <c r="C17" s="38" t="s">
        <v>820</v>
      </c>
      <c r="D17" s="12">
        <v>100</v>
      </c>
      <c r="E17" s="12" t="s">
        <v>260</v>
      </c>
      <c r="F17" s="12">
        <v>65</v>
      </c>
      <c r="G17" s="12">
        <v>5.5</v>
      </c>
      <c r="H17" s="12" t="s">
        <v>39</v>
      </c>
      <c r="I17" s="56">
        <v>16871</v>
      </c>
      <c r="J17" s="45">
        <f t="shared" si="0"/>
        <v>14789.512987012989</v>
      </c>
      <c r="K17" s="58">
        <f t="shared" si="1"/>
        <v>13146.233766233767</v>
      </c>
    </row>
    <row r="18" spans="1:11" ht="20.100000000000001" customHeight="1" thickBot="1">
      <c r="A18" s="191" t="s">
        <v>348</v>
      </c>
      <c r="B18" s="192"/>
      <c r="C18" s="192"/>
      <c r="D18" s="192"/>
      <c r="E18" s="192"/>
      <c r="F18" s="192"/>
      <c r="G18" s="192"/>
      <c r="H18" s="192"/>
      <c r="I18" s="192"/>
      <c r="J18" s="192"/>
      <c r="K18" s="193"/>
    </row>
    <row r="19" spans="1:11" ht="20.100000000000001" customHeight="1">
      <c r="A19" s="188" t="s">
        <v>0</v>
      </c>
      <c r="B19" s="194" t="s">
        <v>5</v>
      </c>
      <c r="C19" s="196" t="s">
        <v>474</v>
      </c>
      <c r="D19" s="198" t="s">
        <v>108</v>
      </c>
      <c r="E19" s="198" t="s">
        <v>116</v>
      </c>
      <c r="F19" s="198" t="s">
        <v>89</v>
      </c>
      <c r="G19" s="196" t="s">
        <v>119</v>
      </c>
      <c r="H19" s="196" t="s">
        <v>120</v>
      </c>
      <c r="I19" s="194" t="s">
        <v>117</v>
      </c>
      <c r="J19" s="194"/>
      <c r="K19" s="201"/>
    </row>
    <row r="20" spans="1:11" ht="20.100000000000001" customHeight="1" thickBot="1">
      <c r="A20" s="190"/>
      <c r="B20" s="195"/>
      <c r="C20" s="200"/>
      <c r="D20" s="199"/>
      <c r="E20" s="199"/>
      <c r="F20" s="199"/>
      <c r="G20" s="200"/>
      <c r="H20" s="200"/>
      <c r="I20" s="174" t="s">
        <v>1138</v>
      </c>
      <c r="J20" s="174" t="s">
        <v>1139</v>
      </c>
      <c r="K20" s="17" t="s">
        <v>1140</v>
      </c>
    </row>
    <row r="21" spans="1:11" ht="20.100000000000001" customHeight="1">
      <c r="A21" s="202"/>
      <c r="B21" s="178" t="s">
        <v>350</v>
      </c>
      <c r="C21" s="178" t="s">
        <v>821</v>
      </c>
      <c r="D21" s="178">
        <v>10</v>
      </c>
      <c r="E21" s="178" t="s">
        <v>255</v>
      </c>
      <c r="F21" s="178">
        <v>65</v>
      </c>
      <c r="G21" s="178">
        <v>1.3</v>
      </c>
      <c r="H21" s="178" t="s">
        <v>28</v>
      </c>
      <c r="I21" s="42">
        <v>5104</v>
      </c>
      <c r="J21" s="42">
        <f t="shared" ref="J21:J30" si="2">I21/1.54*1.35</f>
        <v>4474.2857142857147</v>
      </c>
      <c r="K21" s="43">
        <f t="shared" ref="K21:K30" si="3">I21/1.54*1.2</f>
        <v>3977.1428571428569</v>
      </c>
    </row>
    <row r="22" spans="1:11" ht="20.100000000000001" customHeight="1">
      <c r="A22" s="203"/>
      <c r="B22" s="41" t="s">
        <v>351</v>
      </c>
      <c r="C22" s="41" t="s">
        <v>822</v>
      </c>
      <c r="D22" s="7">
        <v>20</v>
      </c>
      <c r="E22" s="7" t="s">
        <v>256</v>
      </c>
      <c r="F22" s="7">
        <v>65</v>
      </c>
      <c r="G22" s="7">
        <v>1.9</v>
      </c>
      <c r="H22" s="7" t="s">
        <v>28</v>
      </c>
      <c r="I22" s="44">
        <v>5364</v>
      </c>
      <c r="J22" s="45">
        <f t="shared" si="2"/>
        <v>4702.2077922077924</v>
      </c>
      <c r="K22" s="46">
        <f t="shared" si="3"/>
        <v>4179.7402597402597</v>
      </c>
    </row>
    <row r="23" spans="1:11" ht="20.100000000000001" customHeight="1">
      <c r="A23" s="203"/>
      <c r="B23" s="178" t="s">
        <v>352</v>
      </c>
      <c r="C23" s="178" t="s">
        <v>823</v>
      </c>
      <c r="D23" s="178">
        <v>30</v>
      </c>
      <c r="E23" s="178" t="s">
        <v>257</v>
      </c>
      <c r="F23" s="178">
        <v>65</v>
      </c>
      <c r="G23" s="178">
        <v>1.9</v>
      </c>
      <c r="H23" s="178" t="s">
        <v>28</v>
      </c>
      <c r="I23" s="42">
        <v>6316</v>
      </c>
      <c r="J23" s="42">
        <f t="shared" si="2"/>
        <v>5536.7532467532474</v>
      </c>
      <c r="K23" s="43">
        <f t="shared" si="3"/>
        <v>4921.5584415584417</v>
      </c>
    </row>
    <row r="24" spans="1:11" ht="20.100000000000001" customHeight="1">
      <c r="A24" s="203"/>
      <c r="B24" s="41" t="s">
        <v>353</v>
      </c>
      <c r="C24" s="41" t="s">
        <v>824</v>
      </c>
      <c r="D24" s="7">
        <v>40</v>
      </c>
      <c r="E24" s="7" t="s">
        <v>229</v>
      </c>
      <c r="F24" s="7">
        <v>65</v>
      </c>
      <c r="G24" s="7">
        <v>2.1</v>
      </c>
      <c r="H24" s="7" t="s">
        <v>28</v>
      </c>
      <c r="I24" s="44">
        <v>6559</v>
      </c>
      <c r="J24" s="45">
        <f t="shared" si="2"/>
        <v>5749.7727272727279</v>
      </c>
      <c r="K24" s="46">
        <f t="shared" si="3"/>
        <v>5110.909090909091</v>
      </c>
    </row>
    <row r="25" spans="1:11" ht="20.100000000000001" customHeight="1">
      <c r="A25" s="203"/>
      <c r="B25" s="178" t="s">
        <v>354</v>
      </c>
      <c r="C25" s="178" t="s">
        <v>825</v>
      </c>
      <c r="D25" s="178">
        <v>50</v>
      </c>
      <c r="E25" s="178" t="s">
        <v>258</v>
      </c>
      <c r="F25" s="178">
        <v>65</v>
      </c>
      <c r="G25" s="178">
        <v>2.5</v>
      </c>
      <c r="H25" s="178" t="s">
        <v>29</v>
      </c>
      <c r="I25" s="42">
        <v>7354</v>
      </c>
      <c r="J25" s="42">
        <f t="shared" si="2"/>
        <v>6446.6883116883118</v>
      </c>
      <c r="K25" s="43">
        <f t="shared" si="3"/>
        <v>5730.3896103896095</v>
      </c>
    </row>
    <row r="26" spans="1:11" ht="20.100000000000001" customHeight="1">
      <c r="A26" s="203"/>
      <c r="B26" s="41" t="s">
        <v>355</v>
      </c>
      <c r="C26" s="41" t="s">
        <v>826</v>
      </c>
      <c r="D26" s="7">
        <v>60</v>
      </c>
      <c r="E26" s="7" t="s">
        <v>242</v>
      </c>
      <c r="F26" s="7">
        <v>65</v>
      </c>
      <c r="G26" s="7">
        <v>2.9</v>
      </c>
      <c r="H26" s="7" t="s">
        <v>30</v>
      </c>
      <c r="I26" s="44">
        <v>8635</v>
      </c>
      <c r="J26" s="45">
        <f t="shared" si="2"/>
        <v>7569.6428571428569</v>
      </c>
      <c r="K26" s="46">
        <f t="shared" si="3"/>
        <v>6728.5714285714284</v>
      </c>
    </row>
    <row r="27" spans="1:11" ht="20.100000000000001" customHeight="1">
      <c r="A27" s="203"/>
      <c r="B27" s="178" t="s">
        <v>356</v>
      </c>
      <c r="C27" s="178" t="s">
        <v>827</v>
      </c>
      <c r="D27" s="178">
        <v>70</v>
      </c>
      <c r="E27" s="178" t="s">
        <v>259</v>
      </c>
      <c r="F27" s="178">
        <v>65</v>
      </c>
      <c r="G27" s="178">
        <v>3.2</v>
      </c>
      <c r="H27" s="178" t="s">
        <v>31</v>
      </c>
      <c r="I27" s="42">
        <v>9500</v>
      </c>
      <c r="J27" s="42">
        <f t="shared" si="2"/>
        <v>8327.9220779220777</v>
      </c>
      <c r="K27" s="43">
        <f t="shared" si="3"/>
        <v>7402.5974025974019</v>
      </c>
    </row>
    <row r="28" spans="1:11" ht="20.100000000000001" customHeight="1">
      <c r="A28" s="203"/>
      <c r="B28" s="41" t="s">
        <v>358</v>
      </c>
      <c r="C28" s="41" t="s">
        <v>828</v>
      </c>
      <c r="D28" s="7">
        <v>80</v>
      </c>
      <c r="E28" s="7" t="s">
        <v>233</v>
      </c>
      <c r="F28" s="7">
        <v>65</v>
      </c>
      <c r="G28" s="7">
        <v>3.5</v>
      </c>
      <c r="H28" s="7" t="s">
        <v>32</v>
      </c>
      <c r="I28" s="44">
        <v>10296</v>
      </c>
      <c r="J28" s="45">
        <f t="shared" si="2"/>
        <v>9025.7142857142862</v>
      </c>
      <c r="K28" s="46">
        <f t="shared" si="3"/>
        <v>8022.8571428571422</v>
      </c>
    </row>
    <row r="29" spans="1:11" ht="20.100000000000001" customHeight="1">
      <c r="A29" s="203"/>
      <c r="B29" s="178" t="s">
        <v>357</v>
      </c>
      <c r="C29" s="178" t="s">
        <v>829</v>
      </c>
      <c r="D29" s="178">
        <v>90</v>
      </c>
      <c r="E29" s="178" t="s">
        <v>261</v>
      </c>
      <c r="F29" s="178">
        <v>65</v>
      </c>
      <c r="G29" s="178">
        <v>3.9</v>
      </c>
      <c r="H29" s="178" t="s">
        <v>33</v>
      </c>
      <c r="I29" s="42">
        <v>12026</v>
      </c>
      <c r="J29" s="42">
        <f t="shared" si="2"/>
        <v>10542.272727272728</v>
      </c>
      <c r="K29" s="43">
        <f t="shared" si="3"/>
        <v>9370.9090909090901</v>
      </c>
    </row>
    <row r="30" spans="1:11" ht="20.100000000000001" customHeight="1" thickBot="1">
      <c r="A30" s="203"/>
      <c r="B30" s="41" t="s">
        <v>359</v>
      </c>
      <c r="C30" s="38" t="s">
        <v>830</v>
      </c>
      <c r="D30" s="12">
        <v>100</v>
      </c>
      <c r="E30" s="12" t="s">
        <v>260</v>
      </c>
      <c r="F30" s="12">
        <v>65</v>
      </c>
      <c r="G30" s="12">
        <v>4.3</v>
      </c>
      <c r="H30" s="12" t="s">
        <v>34</v>
      </c>
      <c r="I30" s="56">
        <v>12788</v>
      </c>
      <c r="J30" s="45">
        <f t="shared" si="2"/>
        <v>11210.259740259742</v>
      </c>
      <c r="K30" s="58">
        <f t="shared" si="3"/>
        <v>9964.6753246753251</v>
      </c>
    </row>
    <row r="31" spans="1:11" ht="20.100000000000001" customHeight="1" thickBot="1">
      <c r="A31" s="207" t="s">
        <v>349</v>
      </c>
      <c r="B31" s="208"/>
      <c r="C31" s="208"/>
      <c r="D31" s="208"/>
      <c r="E31" s="208"/>
      <c r="F31" s="208"/>
      <c r="G31" s="208"/>
      <c r="H31" s="208"/>
      <c r="I31" s="208"/>
      <c r="J31" s="208"/>
      <c r="K31" s="209"/>
    </row>
    <row r="32" spans="1:11" ht="20.100000000000001" customHeight="1">
      <c r="A32" s="188" t="s">
        <v>0</v>
      </c>
      <c r="B32" s="194" t="s">
        <v>5</v>
      </c>
      <c r="C32" s="196" t="s">
        <v>474</v>
      </c>
      <c r="D32" s="198" t="s">
        <v>108</v>
      </c>
      <c r="E32" s="198" t="s">
        <v>116</v>
      </c>
      <c r="F32" s="198" t="s">
        <v>89</v>
      </c>
      <c r="G32" s="196" t="s">
        <v>119</v>
      </c>
      <c r="H32" s="196" t="s">
        <v>120</v>
      </c>
      <c r="I32" s="194" t="s">
        <v>117</v>
      </c>
      <c r="J32" s="194"/>
      <c r="K32" s="201"/>
    </row>
    <row r="33" spans="1:11" ht="20.100000000000001" customHeight="1" thickBot="1">
      <c r="A33" s="190"/>
      <c r="B33" s="195"/>
      <c r="C33" s="200"/>
      <c r="D33" s="199"/>
      <c r="E33" s="199"/>
      <c r="F33" s="199"/>
      <c r="G33" s="200"/>
      <c r="H33" s="200"/>
      <c r="I33" s="174" t="s">
        <v>1138</v>
      </c>
      <c r="J33" s="174" t="s">
        <v>1139</v>
      </c>
      <c r="K33" s="17" t="s">
        <v>1140</v>
      </c>
    </row>
    <row r="34" spans="1:11" ht="20.100000000000001" customHeight="1">
      <c r="A34" s="189"/>
      <c r="B34" s="178" t="s">
        <v>360</v>
      </c>
      <c r="C34" s="178" t="s">
        <v>831</v>
      </c>
      <c r="D34" s="178">
        <v>10</v>
      </c>
      <c r="E34" s="178" t="s">
        <v>219</v>
      </c>
      <c r="F34" s="178">
        <v>65</v>
      </c>
      <c r="G34" s="178">
        <v>2.4</v>
      </c>
      <c r="H34" s="178" t="s">
        <v>21</v>
      </c>
      <c r="I34" s="42">
        <v>6904</v>
      </c>
      <c r="J34" s="42">
        <f t="shared" ref="J34:J48" si="4">I34/1.54*1.35</f>
        <v>6052.2077922077933</v>
      </c>
      <c r="K34" s="43">
        <f t="shared" ref="K34:K48" si="5">I34/1.54*1.2</f>
        <v>5379.7402597402597</v>
      </c>
    </row>
    <row r="35" spans="1:11" ht="20.100000000000001" customHeight="1">
      <c r="A35" s="189"/>
      <c r="B35" s="41" t="s">
        <v>361</v>
      </c>
      <c r="C35" s="41" t="s">
        <v>832</v>
      </c>
      <c r="D35" s="7">
        <v>20</v>
      </c>
      <c r="E35" s="7" t="s">
        <v>240</v>
      </c>
      <c r="F35" s="7">
        <v>65</v>
      </c>
      <c r="G35" s="7">
        <v>2.78</v>
      </c>
      <c r="H35" s="7" t="s">
        <v>21</v>
      </c>
      <c r="I35" s="44">
        <v>7249</v>
      </c>
      <c r="J35" s="45">
        <f t="shared" si="4"/>
        <v>6354.6428571428569</v>
      </c>
      <c r="K35" s="46">
        <f t="shared" si="5"/>
        <v>5648.5714285714284</v>
      </c>
    </row>
    <row r="36" spans="1:11" ht="20.100000000000001" customHeight="1">
      <c r="A36" s="189"/>
      <c r="B36" s="178" t="s">
        <v>362</v>
      </c>
      <c r="C36" s="178" t="s">
        <v>833</v>
      </c>
      <c r="D36" s="178">
        <v>30</v>
      </c>
      <c r="E36" s="178" t="s">
        <v>241</v>
      </c>
      <c r="F36" s="178">
        <v>65</v>
      </c>
      <c r="G36" s="178">
        <v>2.8</v>
      </c>
      <c r="H36" s="178" t="s">
        <v>21</v>
      </c>
      <c r="I36" s="42">
        <v>8116</v>
      </c>
      <c r="J36" s="42">
        <f t="shared" si="4"/>
        <v>7114.6753246753251</v>
      </c>
      <c r="K36" s="43">
        <f t="shared" si="5"/>
        <v>6324.1558441558436</v>
      </c>
    </row>
    <row r="37" spans="1:11" ht="20.100000000000001" customHeight="1">
      <c r="A37" s="189"/>
      <c r="B37" s="41" t="s">
        <v>363</v>
      </c>
      <c r="C37" s="41" t="s">
        <v>834</v>
      </c>
      <c r="D37" s="7">
        <v>40</v>
      </c>
      <c r="E37" s="7" t="s">
        <v>229</v>
      </c>
      <c r="F37" s="7">
        <v>65</v>
      </c>
      <c r="G37" s="7">
        <v>2.8</v>
      </c>
      <c r="H37" s="7" t="s">
        <v>21</v>
      </c>
      <c r="I37" s="44">
        <v>8288</v>
      </c>
      <c r="J37" s="45">
        <f t="shared" si="4"/>
        <v>7265.454545454546</v>
      </c>
      <c r="K37" s="46">
        <f t="shared" si="5"/>
        <v>6458.181818181818</v>
      </c>
    </row>
    <row r="38" spans="1:11" ht="20.100000000000001" customHeight="1">
      <c r="A38" s="189"/>
      <c r="B38" s="178" t="s">
        <v>364</v>
      </c>
      <c r="C38" s="178" t="s">
        <v>835</v>
      </c>
      <c r="D38" s="178">
        <v>50</v>
      </c>
      <c r="E38" s="178" t="s">
        <v>230</v>
      </c>
      <c r="F38" s="178">
        <v>65</v>
      </c>
      <c r="G38" s="178">
        <v>3.3</v>
      </c>
      <c r="H38" s="178" t="s">
        <v>21</v>
      </c>
      <c r="I38" s="42">
        <v>9154</v>
      </c>
      <c r="J38" s="42">
        <f t="shared" si="4"/>
        <v>8024.6103896103896</v>
      </c>
      <c r="K38" s="43">
        <f t="shared" si="5"/>
        <v>7132.9870129870123</v>
      </c>
    </row>
    <row r="39" spans="1:11" ht="20.100000000000001" customHeight="1">
      <c r="A39" s="189"/>
      <c r="B39" s="41" t="s">
        <v>365</v>
      </c>
      <c r="C39" s="41" t="s">
        <v>836</v>
      </c>
      <c r="D39" s="7">
        <v>60</v>
      </c>
      <c r="E39" s="7" t="s">
        <v>242</v>
      </c>
      <c r="F39" s="7">
        <v>65</v>
      </c>
      <c r="G39" s="7">
        <v>3.3</v>
      </c>
      <c r="H39" s="7" t="s">
        <v>21</v>
      </c>
      <c r="I39" s="44">
        <v>9326</v>
      </c>
      <c r="J39" s="45">
        <f t="shared" si="4"/>
        <v>8175.3896103896104</v>
      </c>
      <c r="K39" s="46">
        <f t="shared" si="5"/>
        <v>7267.0129870129867</v>
      </c>
    </row>
    <row r="40" spans="1:11" ht="20.100000000000001" customHeight="1">
      <c r="A40" s="189"/>
      <c r="B40" s="178" t="s">
        <v>366</v>
      </c>
      <c r="C40" s="178" t="s">
        <v>837</v>
      </c>
      <c r="D40" s="178">
        <v>70</v>
      </c>
      <c r="E40" s="178" t="s">
        <v>232</v>
      </c>
      <c r="F40" s="178">
        <v>65</v>
      </c>
      <c r="G40" s="178">
        <v>4</v>
      </c>
      <c r="H40" s="178" t="s">
        <v>22</v>
      </c>
      <c r="I40" s="42">
        <v>11507</v>
      </c>
      <c r="J40" s="42">
        <f t="shared" si="4"/>
        <v>10087.305194805196</v>
      </c>
      <c r="K40" s="43">
        <f t="shared" si="5"/>
        <v>8966.4935064935071</v>
      </c>
    </row>
    <row r="41" spans="1:11" ht="20.100000000000001" customHeight="1">
      <c r="A41" s="189"/>
      <c r="B41" s="41" t="s">
        <v>367</v>
      </c>
      <c r="C41" s="41" t="s">
        <v>838</v>
      </c>
      <c r="D41" s="7">
        <v>80</v>
      </c>
      <c r="E41" s="7" t="s">
        <v>233</v>
      </c>
      <c r="F41" s="7">
        <v>65</v>
      </c>
      <c r="G41" s="7">
        <v>4</v>
      </c>
      <c r="H41" s="7" t="s">
        <v>22</v>
      </c>
      <c r="I41" s="44">
        <v>11679</v>
      </c>
      <c r="J41" s="45">
        <f t="shared" si="4"/>
        <v>10238.084415584415</v>
      </c>
      <c r="K41" s="46">
        <f t="shared" si="5"/>
        <v>9100.5194805194787</v>
      </c>
    </row>
    <row r="42" spans="1:11" ht="20.100000000000001" customHeight="1">
      <c r="A42" s="189"/>
      <c r="B42" s="178" t="s">
        <v>368</v>
      </c>
      <c r="C42" s="178" t="s">
        <v>839</v>
      </c>
      <c r="D42" s="178">
        <v>90</v>
      </c>
      <c r="E42" s="178" t="s">
        <v>234</v>
      </c>
      <c r="F42" s="178">
        <v>65</v>
      </c>
      <c r="G42" s="178">
        <v>4.9000000000000004</v>
      </c>
      <c r="H42" s="178" t="s">
        <v>23</v>
      </c>
      <c r="I42" s="42">
        <v>13479</v>
      </c>
      <c r="J42" s="42">
        <f t="shared" si="4"/>
        <v>11816.006493506495</v>
      </c>
      <c r="K42" s="43">
        <f t="shared" si="5"/>
        <v>10503.116883116883</v>
      </c>
    </row>
    <row r="43" spans="1:11" ht="20.100000000000001" customHeight="1">
      <c r="A43" s="189"/>
      <c r="B43" s="41" t="s">
        <v>369</v>
      </c>
      <c r="C43" s="41" t="s">
        <v>840</v>
      </c>
      <c r="D43" s="7">
        <v>100</v>
      </c>
      <c r="E43" s="12" t="s">
        <v>235</v>
      </c>
      <c r="F43" s="7">
        <v>65</v>
      </c>
      <c r="G43" s="7">
        <v>4.9000000000000004</v>
      </c>
      <c r="H43" s="7" t="s">
        <v>23</v>
      </c>
      <c r="I43" s="44">
        <v>13653</v>
      </c>
      <c r="J43" s="45">
        <f t="shared" si="4"/>
        <v>11968.538961038961</v>
      </c>
      <c r="K43" s="46">
        <f t="shared" si="5"/>
        <v>10638.701298701299</v>
      </c>
    </row>
    <row r="44" spans="1:11" ht="20.100000000000001" customHeight="1">
      <c r="A44" s="189"/>
      <c r="B44" s="178" t="s">
        <v>370</v>
      </c>
      <c r="C44" s="178" t="s">
        <v>841</v>
      </c>
      <c r="D44" s="178">
        <v>120</v>
      </c>
      <c r="E44" s="178" t="s">
        <v>236</v>
      </c>
      <c r="F44" s="178">
        <v>65</v>
      </c>
      <c r="G44" s="178">
        <v>5.7</v>
      </c>
      <c r="H44" s="178" t="s">
        <v>24</v>
      </c>
      <c r="I44" s="42">
        <v>16075</v>
      </c>
      <c r="J44" s="42">
        <f t="shared" si="4"/>
        <v>14091.720779220779</v>
      </c>
      <c r="K44" s="43">
        <f t="shared" si="5"/>
        <v>12525.974025974025</v>
      </c>
    </row>
    <row r="45" spans="1:11" ht="20.100000000000001" customHeight="1">
      <c r="A45" s="189"/>
      <c r="B45" s="41" t="s">
        <v>371</v>
      </c>
      <c r="C45" s="41" t="s">
        <v>842</v>
      </c>
      <c r="D45" s="41">
        <v>150</v>
      </c>
      <c r="E45" s="41" t="s">
        <v>239</v>
      </c>
      <c r="F45" s="7">
        <v>65</v>
      </c>
      <c r="G45" s="7">
        <v>7.2</v>
      </c>
      <c r="H45" s="7" t="s">
        <v>25</v>
      </c>
      <c r="I45" s="44">
        <v>19708</v>
      </c>
      <c r="J45" s="45">
        <f t="shared" si="4"/>
        <v>17276.493506493509</v>
      </c>
      <c r="K45" s="46">
        <f t="shared" si="5"/>
        <v>15356.883116883117</v>
      </c>
    </row>
    <row r="46" spans="1:11" ht="20.100000000000001" customHeight="1">
      <c r="A46" s="189"/>
      <c r="B46" s="178" t="s">
        <v>372</v>
      </c>
      <c r="C46" s="178" t="s">
        <v>842</v>
      </c>
      <c r="D46" s="178">
        <v>160</v>
      </c>
      <c r="E46" s="178" t="s">
        <v>244</v>
      </c>
      <c r="F46" s="178">
        <v>65</v>
      </c>
      <c r="G46" s="178">
        <v>7.2</v>
      </c>
      <c r="H46" s="178" t="s">
        <v>46</v>
      </c>
      <c r="I46" s="42">
        <v>20678</v>
      </c>
      <c r="J46" s="42">
        <f t="shared" si="4"/>
        <v>18126.81818181818</v>
      </c>
      <c r="K46" s="43">
        <f t="shared" si="5"/>
        <v>16112.72727272727</v>
      </c>
    </row>
    <row r="47" spans="1:11" ht="20.100000000000001" customHeight="1">
      <c r="A47" s="189"/>
      <c r="B47" s="41" t="s">
        <v>373</v>
      </c>
      <c r="C47" s="41" t="s">
        <v>843</v>
      </c>
      <c r="D47" s="41">
        <v>180</v>
      </c>
      <c r="E47" s="41" t="s">
        <v>245</v>
      </c>
      <c r="F47" s="7">
        <v>65</v>
      </c>
      <c r="G47" s="7">
        <v>8.1999999999999993</v>
      </c>
      <c r="H47" s="7" t="s">
        <v>26</v>
      </c>
      <c r="I47" s="44">
        <v>23343</v>
      </c>
      <c r="J47" s="45">
        <f t="shared" si="4"/>
        <v>20463.019480519481</v>
      </c>
      <c r="K47" s="46">
        <f t="shared" si="5"/>
        <v>18189.350649350647</v>
      </c>
    </row>
    <row r="48" spans="1:11" ht="20.100000000000001" customHeight="1" thickBot="1">
      <c r="A48" s="202"/>
      <c r="B48" s="178" t="s">
        <v>374</v>
      </c>
      <c r="C48" s="21" t="s">
        <v>842</v>
      </c>
      <c r="D48" s="21">
        <v>200</v>
      </c>
      <c r="E48" s="21" t="s">
        <v>262</v>
      </c>
      <c r="F48" s="21">
        <v>65</v>
      </c>
      <c r="G48" s="21">
        <v>8.9</v>
      </c>
      <c r="H48" s="21" t="s">
        <v>47</v>
      </c>
      <c r="I48" s="52">
        <v>25938</v>
      </c>
      <c r="J48" s="42">
        <f t="shared" si="4"/>
        <v>22737.857142857141</v>
      </c>
      <c r="K48" s="53">
        <f t="shared" si="5"/>
        <v>20211.428571428569</v>
      </c>
    </row>
    <row r="49" spans="1:11" ht="19.899999999999999" customHeight="1" thickBot="1">
      <c r="A49" s="191" t="s">
        <v>845</v>
      </c>
      <c r="B49" s="192"/>
      <c r="C49" s="192"/>
      <c r="D49" s="192"/>
      <c r="E49" s="192"/>
      <c r="F49" s="192"/>
      <c r="G49" s="192"/>
      <c r="H49" s="192"/>
      <c r="I49" s="192"/>
      <c r="J49" s="192"/>
      <c r="K49" s="193"/>
    </row>
    <row r="50" spans="1:11" ht="19.899999999999999" customHeight="1">
      <c r="A50" s="188" t="s">
        <v>0</v>
      </c>
      <c r="B50" s="194" t="s">
        <v>5</v>
      </c>
      <c r="C50" s="196" t="s">
        <v>474</v>
      </c>
      <c r="D50" s="198" t="s">
        <v>108</v>
      </c>
      <c r="E50" s="198" t="s">
        <v>116</v>
      </c>
      <c r="F50" s="198" t="s">
        <v>89</v>
      </c>
      <c r="G50" s="196" t="s">
        <v>119</v>
      </c>
      <c r="H50" s="196" t="s">
        <v>120</v>
      </c>
      <c r="I50" s="194" t="s">
        <v>117</v>
      </c>
      <c r="J50" s="194"/>
      <c r="K50" s="201"/>
    </row>
    <row r="51" spans="1:11" ht="19.899999999999999" customHeight="1" thickBot="1">
      <c r="A51" s="190"/>
      <c r="B51" s="195"/>
      <c r="C51" s="200"/>
      <c r="D51" s="199"/>
      <c r="E51" s="199"/>
      <c r="F51" s="199"/>
      <c r="G51" s="200"/>
      <c r="H51" s="200"/>
      <c r="I51" s="174" t="s">
        <v>1138</v>
      </c>
      <c r="J51" s="174" t="s">
        <v>1139</v>
      </c>
      <c r="K51" s="17" t="s">
        <v>1140</v>
      </c>
    </row>
    <row r="52" spans="1:11" ht="20.100000000000001" customHeight="1">
      <c r="A52" s="204"/>
      <c r="B52" s="62" t="s">
        <v>846</v>
      </c>
      <c r="C52" s="62" t="s">
        <v>855</v>
      </c>
      <c r="D52" s="62">
        <v>10</v>
      </c>
      <c r="E52" s="62" t="s">
        <v>297</v>
      </c>
      <c r="F52" s="62">
        <v>65</v>
      </c>
      <c r="G52" s="62">
        <v>3.9</v>
      </c>
      <c r="H52" s="62" t="s">
        <v>884</v>
      </c>
      <c r="I52" s="63">
        <v>5779</v>
      </c>
      <c r="J52" s="63">
        <f t="shared" ref="J52:J61" si="6">I52/1.54*1.35</f>
        <v>5066.0064935064938</v>
      </c>
      <c r="K52" s="64">
        <f t="shared" ref="K52:K61" si="7">I52/1.54*1.2</f>
        <v>4503.1168831168825</v>
      </c>
    </row>
    <row r="53" spans="1:11" ht="20.100000000000001" customHeight="1">
      <c r="A53" s="203"/>
      <c r="B53" s="7" t="s">
        <v>844</v>
      </c>
      <c r="C53" s="7" t="s">
        <v>856</v>
      </c>
      <c r="D53" s="7">
        <v>20</v>
      </c>
      <c r="E53" s="7" t="s">
        <v>296</v>
      </c>
      <c r="F53" s="7">
        <v>65</v>
      </c>
      <c r="G53" s="7">
        <v>3.9</v>
      </c>
      <c r="H53" s="7" t="s">
        <v>884</v>
      </c>
      <c r="I53" s="44">
        <v>6883</v>
      </c>
      <c r="J53" s="45">
        <f t="shared" si="6"/>
        <v>6033.7987012987014</v>
      </c>
      <c r="K53" s="46">
        <f t="shared" si="7"/>
        <v>5363.3766233766228</v>
      </c>
    </row>
    <row r="54" spans="1:11" ht="20.100000000000001" customHeight="1">
      <c r="A54" s="203"/>
      <c r="B54" s="178" t="s">
        <v>847</v>
      </c>
      <c r="C54" s="178" t="s">
        <v>857</v>
      </c>
      <c r="D54" s="178">
        <v>30</v>
      </c>
      <c r="E54" s="178" t="s">
        <v>298</v>
      </c>
      <c r="F54" s="178">
        <v>65</v>
      </c>
      <c r="G54" s="178">
        <v>4</v>
      </c>
      <c r="H54" s="178" t="s">
        <v>884</v>
      </c>
      <c r="I54" s="42">
        <v>7320</v>
      </c>
      <c r="J54" s="42">
        <f t="shared" si="6"/>
        <v>6416.8831168831175</v>
      </c>
      <c r="K54" s="43">
        <f t="shared" si="7"/>
        <v>5703.8961038961043</v>
      </c>
    </row>
    <row r="55" spans="1:11" ht="20.100000000000001" customHeight="1">
      <c r="A55" s="203"/>
      <c r="B55" s="7" t="s">
        <v>848</v>
      </c>
      <c r="C55" s="7" t="s">
        <v>858</v>
      </c>
      <c r="D55" s="7">
        <v>40</v>
      </c>
      <c r="E55" s="7" t="s">
        <v>299</v>
      </c>
      <c r="F55" s="7">
        <v>65</v>
      </c>
      <c r="G55" s="7">
        <v>4</v>
      </c>
      <c r="H55" s="7" t="s">
        <v>884</v>
      </c>
      <c r="I55" s="44">
        <v>7472</v>
      </c>
      <c r="J55" s="45">
        <f t="shared" si="6"/>
        <v>6550.1298701298711</v>
      </c>
      <c r="K55" s="46">
        <f t="shared" si="7"/>
        <v>5822.3376623376626</v>
      </c>
    </row>
    <row r="56" spans="1:11" ht="20.100000000000001" customHeight="1">
      <c r="A56" s="203"/>
      <c r="B56" s="178" t="s">
        <v>849</v>
      </c>
      <c r="C56" s="178" t="s">
        <v>859</v>
      </c>
      <c r="D56" s="178">
        <v>50</v>
      </c>
      <c r="E56" s="178" t="s">
        <v>300</v>
      </c>
      <c r="F56" s="178">
        <v>65</v>
      </c>
      <c r="G56" s="178">
        <v>6</v>
      </c>
      <c r="H56" s="178" t="s">
        <v>885</v>
      </c>
      <c r="I56" s="42">
        <v>10932</v>
      </c>
      <c r="J56" s="42">
        <f t="shared" si="6"/>
        <v>9583.2467532467545</v>
      </c>
      <c r="K56" s="43">
        <f t="shared" si="7"/>
        <v>8518.4415584415583</v>
      </c>
    </row>
    <row r="57" spans="1:11" ht="20.100000000000001" customHeight="1">
      <c r="A57" s="203"/>
      <c r="B57" s="7" t="s">
        <v>850</v>
      </c>
      <c r="C57" s="7" t="s">
        <v>860</v>
      </c>
      <c r="D57" s="7">
        <v>60</v>
      </c>
      <c r="E57" s="7" t="s">
        <v>301</v>
      </c>
      <c r="F57" s="7">
        <v>65</v>
      </c>
      <c r="G57" s="7">
        <v>6</v>
      </c>
      <c r="H57" s="7" t="s">
        <v>885</v>
      </c>
      <c r="I57" s="44">
        <v>11014</v>
      </c>
      <c r="J57" s="45">
        <f t="shared" si="6"/>
        <v>9655.1298701298711</v>
      </c>
      <c r="K57" s="46">
        <f t="shared" si="7"/>
        <v>8582.3376623376626</v>
      </c>
    </row>
    <row r="58" spans="1:11" ht="20.100000000000001" customHeight="1">
      <c r="A58" s="203"/>
      <c r="B58" s="178" t="s">
        <v>851</v>
      </c>
      <c r="C58" s="178" t="s">
        <v>861</v>
      </c>
      <c r="D58" s="178">
        <v>70</v>
      </c>
      <c r="E58" s="178" t="s">
        <v>302</v>
      </c>
      <c r="F58" s="178">
        <v>65</v>
      </c>
      <c r="G58" s="178">
        <v>7.4</v>
      </c>
      <c r="H58" s="178" t="s">
        <v>886</v>
      </c>
      <c r="I58" s="42">
        <v>13176</v>
      </c>
      <c r="J58" s="42">
        <f t="shared" si="6"/>
        <v>11550.389610389611</v>
      </c>
      <c r="K58" s="43">
        <f t="shared" si="7"/>
        <v>10267.012987012986</v>
      </c>
    </row>
    <row r="59" spans="1:11" ht="20.100000000000001" customHeight="1">
      <c r="A59" s="203"/>
      <c r="B59" s="7" t="s">
        <v>852</v>
      </c>
      <c r="C59" s="7" t="s">
        <v>864</v>
      </c>
      <c r="D59" s="7">
        <v>80</v>
      </c>
      <c r="E59" s="7" t="s">
        <v>303</v>
      </c>
      <c r="F59" s="7">
        <v>65</v>
      </c>
      <c r="G59" s="7">
        <v>7.4</v>
      </c>
      <c r="H59" s="7" t="s">
        <v>886</v>
      </c>
      <c r="I59" s="44">
        <v>13691</v>
      </c>
      <c r="J59" s="45">
        <f t="shared" si="6"/>
        <v>12001.85064935065</v>
      </c>
      <c r="K59" s="46">
        <f t="shared" si="7"/>
        <v>10668.311688311687</v>
      </c>
    </row>
    <row r="60" spans="1:11" ht="20.100000000000001" customHeight="1">
      <c r="A60" s="203"/>
      <c r="B60" s="178" t="s">
        <v>853</v>
      </c>
      <c r="C60" s="178" t="s">
        <v>862</v>
      </c>
      <c r="D60" s="178">
        <v>90</v>
      </c>
      <c r="E60" s="178" t="s">
        <v>304</v>
      </c>
      <c r="F60" s="178">
        <v>65</v>
      </c>
      <c r="G60" s="178">
        <v>7.4</v>
      </c>
      <c r="H60" s="178" t="s">
        <v>886</v>
      </c>
      <c r="I60" s="42">
        <v>14423</v>
      </c>
      <c r="J60" s="42">
        <f t="shared" si="6"/>
        <v>12643.538961038961</v>
      </c>
      <c r="K60" s="43">
        <f t="shared" si="7"/>
        <v>11238.701298701299</v>
      </c>
    </row>
    <row r="61" spans="1:11" ht="20.100000000000001" customHeight="1" thickBot="1">
      <c r="A61" s="210"/>
      <c r="B61" s="48" t="s">
        <v>854</v>
      </c>
      <c r="C61" s="48" t="s">
        <v>863</v>
      </c>
      <c r="D61" s="48">
        <v>100</v>
      </c>
      <c r="E61" s="48" t="s">
        <v>346</v>
      </c>
      <c r="F61" s="48">
        <v>65</v>
      </c>
      <c r="G61" s="48">
        <v>7.4</v>
      </c>
      <c r="H61" s="48" t="s">
        <v>886</v>
      </c>
      <c r="I61" s="49">
        <v>14680</v>
      </c>
      <c r="J61" s="50">
        <f t="shared" si="6"/>
        <v>12868.83116883117</v>
      </c>
      <c r="K61" s="51">
        <f t="shared" si="7"/>
        <v>11438.961038961037</v>
      </c>
    </row>
    <row r="62" spans="1:11" ht="20.100000000000001" customHeight="1" thickBot="1">
      <c r="A62" s="191" t="s">
        <v>845</v>
      </c>
      <c r="B62" s="192"/>
      <c r="C62" s="192"/>
      <c r="D62" s="192"/>
      <c r="E62" s="192"/>
      <c r="F62" s="192"/>
      <c r="G62" s="192"/>
      <c r="H62" s="192"/>
      <c r="I62" s="192"/>
      <c r="J62" s="192"/>
      <c r="K62" s="193"/>
    </row>
    <row r="63" spans="1:11" ht="14.45" customHeight="1">
      <c r="A63" s="188" t="s">
        <v>0</v>
      </c>
      <c r="B63" s="194" t="s">
        <v>5</v>
      </c>
      <c r="C63" s="196" t="s">
        <v>474</v>
      </c>
      <c r="D63" s="198" t="s">
        <v>108</v>
      </c>
      <c r="E63" s="198" t="s">
        <v>116</v>
      </c>
      <c r="F63" s="198" t="s">
        <v>89</v>
      </c>
      <c r="G63" s="196" t="s">
        <v>119</v>
      </c>
      <c r="H63" s="196" t="s">
        <v>120</v>
      </c>
      <c r="I63" s="194" t="s">
        <v>117</v>
      </c>
      <c r="J63" s="194"/>
      <c r="K63" s="201"/>
    </row>
    <row r="64" spans="1:11" ht="19.899999999999999" customHeight="1" thickBot="1">
      <c r="A64" s="190"/>
      <c r="B64" s="195"/>
      <c r="C64" s="200"/>
      <c r="D64" s="199"/>
      <c r="E64" s="199"/>
      <c r="F64" s="199"/>
      <c r="G64" s="200"/>
      <c r="H64" s="200"/>
      <c r="I64" s="174" t="s">
        <v>1138</v>
      </c>
      <c r="J64" s="174" t="s">
        <v>1139</v>
      </c>
      <c r="K64" s="17" t="s">
        <v>1140</v>
      </c>
    </row>
    <row r="65" spans="1:11" ht="19.899999999999999" customHeight="1">
      <c r="A65" s="204"/>
      <c r="B65" s="62" t="s">
        <v>971</v>
      </c>
      <c r="C65" s="62" t="s">
        <v>975</v>
      </c>
      <c r="D65" s="62">
        <v>10</v>
      </c>
      <c r="E65" s="62" t="s">
        <v>982</v>
      </c>
      <c r="F65" s="62">
        <v>65</v>
      </c>
      <c r="G65" s="62">
        <v>3</v>
      </c>
      <c r="H65" s="62" t="s">
        <v>428</v>
      </c>
      <c r="I65" s="63">
        <v>9445</v>
      </c>
      <c r="J65" s="63">
        <f>I65/1.54*1.35</f>
        <v>8279.7077922077933</v>
      </c>
      <c r="K65" s="64">
        <f>I65/1.54*1.2</f>
        <v>7359.7402597402597</v>
      </c>
    </row>
    <row r="66" spans="1:11" ht="19.899999999999999" customHeight="1">
      <c r="A66" s="203"/>
      <c r="B66" s="7" t="s">
        <v>972</v>
      </c>
      <c r="C66" s="7" t="s">
        <v>976</v>
      </c>
      <c r="D66" s="7">
        <v>20</v>
      </c>
      <c r="E66" s="7" t="s">
        <v>981</v>
      </c>
      <c r="F66" s="7">
        <v>65</v>
      </c>
      <c r="G66" s="7">
        <v>3</v>
      </c>
      <c r="H66" s="7" t="s">
        <v>428</v>
      </c>
      <c r="I66" s="44">
        <v>10267</v>
      </c>
      <c r="J66" s="45">
        <f>I66/1.54*1.35</f>
        <v>9000.2922077922085</v>
      </c>
      <c r="K66" s="46">
        <f>I66/1.54*1.2</f>
        <v>8000.2597402597394</v>
      </c>
    </row>
    <row r="67" spans="1:11" ht="19.899999999999999" customHeight="1">
      <c r="A67" s="203"/>
      <c r="B67" s="178" t="s">
        <v>973</v>
      </c>
      <c r="C67" s="178" t="s">
        <v>977</v>
      </c>
      <c r="D67" s="178">
        <v>30</v>
      </c>
      <c r="E67" s="178" t="s">
        <v>980</v>
      </c>
      <c r="F67" s="178">
        <v>65</v>
      </c>
      <c r="G67" s="178">
        <v>3.5</v>
      </c>
      <c r="H67" s="178" t="s">
        <v>428</v>
      </c>
      <c r="I67" s="42">
        <v>10571</v>
      </c>
      <c r="J67" s="42">
        <f>I67/1.54*1.35</f>
        <v>9266.7857142857138</v>
      </c>
      <c r="K67" s="43">
        <f>I67/1.54*1.2</f>
        <v>8237.1428571428569</v>
      </c>
    </row>
    <row r="68" spans="1:11" s="78" customFormat="1" ht="19.899999999999999" customHeight="1" thickBot="1">
      <c r="A68" s="210"/>
      <c r="B68" s="48" t="s">
        <v>974</v>
      </c>
      <c r="C68" s="48" t="s">
        <v>978</v>
      </c>
      <c r="D68" s="48">
        <v>39</v>
      </c>
      <c r="E68" s="48" t="s">
        <v>979</v>
      </c>
      <c r="F68" s="48">
        <v>65</v>
      </c>
      <c r="G68" s="48">
        <v>4.4000000000000004</v>
      </c>
      <c r="H68" s="48" t="s">
        <v>966</v>
      </c>
      <c r="I68" s="49">
        <v>10729</v>
      </c>
      <c r="J68" s="50">
        <f>I68/1.54*1.35</f>
        <v>9405.2922077922085</v>
      </c>
      <c r="K68" s="51">
        <f>I68/1.54*1.2</f>
        <v>8360.2597402597403</v>
      </c>
    </row>
    <row r="69" spans="1:11">
      <c r="A69" s="132"/>
      <c r="B69" s="133"/>
      <c r="C69" s="133"/>
      <c r="D69" s="133"/>
      <c r="E69" s="133"/>
      <c r="F69" s="133"/>
      <c r="G69" s="133"/>
      <c r="H69" s="133"/>
      <c r="I69" s="134"/>
      <c r="J69" s="135"/>
      <c r="K69" s="134"/>
    </row>
    <row r="70" spans="1:11" ht="15.75" thickBot="1"/>
    <row r="71" spans="1:11" ht="18.75" thickBot="1">
      <c r="B71" s="207" t="s">
        <v>4</v>
      </c>
      <c r="C71" s="208"/>
      <c r="D71" s="208"/>
      <c r="E71" s="208"/>
      <c r="F71" s="208"/>
      <c r="G71" s="208"/>
      <c r="H71" s="209"/>
    </row>
    <row r="72" spans="1:11">
      <c r="B72" s="222" t="s">
        <v>5</v>
      </c>
      <c r="C72" s="290"/>
      <c r="D72" s="217" t="s">
        <v>6</v>
      </c>
      <c r="E72" s="211" t="s">
        <v>117</v>
      </c>
      <c r="F72" s="212"/>
      <c r="G72" s="212"/>
      <c r="H72" s="213"/>
    </row>
    <row r="73" spans="1:11" ht="15.75" thickBot="1">
      <c r="B73" s="224"/>
      <c r="C73" s="291"/>
      <c r="D73" s="218"/>
      <c r="E73" s="219" t="s">
        <v>90</v>
      </c>
      <c r="F73" s="220"/>
      <c r="G73" s="220"/>
      <c r="H73" s="221"/>
    </row>
    <row r="74" spans="1:11">
      <c r="B74" s="226" t="s">
        <v>88</v>
      </c>
      <c r="C74" s="318"/>
      <c r="D74" s="117" t="s">
        <v>9</v>
      </c>
      <c r="E74" s="214">
        <v>351</v>
      </c>
      <c r="F74" s="215"/>
      <c r="G74" s="215"/>
      <c r="H74" s="216"/>
    </row>
    <row r="75" spans="1:11">
      <c r="A75" s="78"/>
      <c r="B75" s="228" t="s">
        <v>592</v>
      </c>
      <c r="C75" s="232"/>
      <c r="D75" s="131" t="s">
        <v>9</v>
      </c>
      <c r="E75" s="233">
        <v>688</v>
      </c>
      <c r="F75" s="234"/>
      <c r="G75" s="234"/>
      <c r="H75" s="235"/>
      <c r="I75" s="78"/>
      <c r="J75" s="78"/>
      <c r="K75" s="78"/>
    </row>
    <row r="76" spans="1:11">
      <c r="A76" s="78"/>
      <c r="B76" s="230" t="s">
        <v>951</v>
      </c>
      <c r="C76" s="249"/>
      <c r="D76" s="33" t="s">
        <v>9</v>
      </c>
      <c r="E76" s="265">
        <v>74</v>
      </c>
      <c r="F76" s="266"/>
      <c r="G76" s="266"/>
      <c r="H76" s="267"/>
      <c r="I76" s="78"/>
      <c r="J76" s="78"/>
      <c r="K76" s="78"/>
    </row>
    <row r="77" spans="1:11">
      <c r="A77" s="78"/>
      <c r="B77" s="228" t="s">
        <v>943</v>
      </c>
      <c r="C77" s="232"/>
      <c r="D77" s="33" t="s">
        <v>9</v>
      </c>
      <c r="E77" s="128"/>
      <c r="F77" s="129"/>
      <c r="G77" s="129"/>
      <c r="H77" s="130"/>
      <c r="I77" s="78"/>
      <c r="J77" s="78"/>
      <c r="K77" s="78"/>
    </row>
    <row r="78" spans="1:11">
      <c r="A78" s="78"/>
      <c r="B78" s="230" t="s">
        <v>18</v>
      </c>
      <c r="C78" s="249"/>
      <c r="D78" s="33"/>
      <c r="E78" s="265">
        <v>201</v>
      </c>
      <c r="F78" s="266"/>
      <c r="G78" s="266"/>
      <c r="H78" s="267"/>
      <c r="I78" s="78"/>
      <c r="J78" s="78"/>
      <c r="K78" s="78"/>
    </row>
    <row r="79" spans="1:11">
      <c r="A79" s="78"/>
      <c r="B79" s="228" t="s">
        <v>106</v>
      </c>
      <c r="C79" s="232"/>
      <c r="D79" s="38" t="s">
        <v>104</v>
      </c>
      <c r="E79" s="236" t="s">
        <v>457</v>
      </c>
      <c r="F79" s="237"/>
      <c r="G79" s="237"/>
      <c r="H79" s="238"/>
      <c r="I79" s="78"/>
      <c r="J79" s="78"/>
      <c r="K79" s="78"/>
    </row>
    <row r="80" spans="1:11">
      <c r="A80" s="78"/>
      <c r="B80" s="230" t="s">
        <v>106</v>
      </c>
      <c r="C80" s="249"/>
      <c r="D80" s="21" t="s">
        <v>105</v>
      </c>
      <c r="E80" s="242" t="s">
        <v>458</v>
      </c>
      <c r="F80" s="243"/>
      <c r="G80" s="243"/>
      <c r="H80" s="244"/>
      <c r="I80" s="78"/>
      <c r="J80" s="78"/>
      <c r="K80" s="78"/>
    </row>
    <row r="81" spans="1:11" ht="15.75" thickBot="1">
      <c r="A81" s="78"/>
      <c r="B81" s="250" t="s">
        <v>123</v>
      </c>
      <c r="C81" s="251"/>
      <c r="D81" s="47" t="s">
        <v>122</v>
      </c>
      <c r="E81" s="268">
        <v>5604</v>
      </c>
      <c r="F81" s="269"/>
      <c r="G81" s="269"/>
      <c r="H81" s="270"/>
      <c r="I81" s="78"/>
      <c r="J81" s="78"/>
      <c r="K81" s="78"/>
    </row>
  </sheetData>
  <mergeCells count="75">
    <mergeCell ref="A65:A68"/>
    <mergeCell ref="A62:K62"/>
    <mergeCell ref="A63:A64"/>
    <mergeCell ref="B63:B64"/>
    <mergeCell ref="C63:C64"/>
    <mergeCell ref="D63:D64"/>
    <mergeCell ref="E63:E64"/>
    <mergeCell ref="F63:F64"/>
    <mergeCell ref="G63:G64"/>
    <mergeCell ref="H63:H64"/>
    <mergeCell ref="I63:K63"/>
    <mergeCell ref="B72:C73"/>
    <mergeCell ref="E74:H74"/>
    <mergeCell ref="E76:H76"/>
    <mergeCell ref="E78:H78"/>
    <mergeCell ref="E81:H81"/>
    <mergeCell ref="E79:H79"/>
    <mergeCell ref="E80:H80"/>
    <mergeCell ref="B81:C81"/>
    <mergeCell ref="B75:C75"/>
    <mergeCell ref="E75:H75"/>
    <mergeCell ref="B74:C74"/>
    <mergeCell ref="B76:C76"/>
    <mergeCell ref="B78:C78"/>
    <mergeCell ref="B79:C79"/>
    <mergeCell ref="B80:C80"/>
    <mergeCell ref="B77:C77"/>
    <mergeCell ref="A34:A48"/>
    <mergeCell ref="A31:K31"/>
    <mergeCell ref="A32:A33"/>
    <mergeCell ref="B32:B33"/>
    <mergeCell ref="D32:D33"/>
    <mergeCell ref="E32:E33"/>
    <mergeCell ref="F32:F33"/>
    <mergeCell ref="G32:G33"/>
    <mergeCell ref="H32:H33"/>
    <mergeCell ref="I32:K32"/>
    <mergeCell ref="C32:C33"/>
    <mergeCell ref="A5:K5"/>
    <mergeCell ref="A6:A7"/>
    <mergeCell ref="B6:B7"/>
    <mergeCell ref="D6:D7"/>
    <mergeCell ref="E6:E7"/>
    <mergeCell ref="F6:F7"/>
    <mergeCell ref="G6:G7"/>
    <mergeCell ref="H6:H7"/>
    <mergeCell ref="I6:K6"/>
    <mergeCell ref="C6:C7"/>
    <mergeCell ref="A8:A17"/>
    <mergeCell ref="A18:K18"/>
    <mergeCell ref="A19:A20"/>
    <mergeCell ref="B19:B20"/>
    <mergeCell ref="D19:D20"/>
    <mergeCell ref="E19:E20"/>
    <mergeCell ref="F19:F20"/>
    <mergeCell ref="G19:G20"/>
    <mergeCell ref="H19:H20"/>
    <mergeCell ref="I19:K19"/>
    <mergeCell ref="C19:C20"/>
    <mergeCell ref="B71:H71"/>
    <mergeCell ref="D72:D73"/>
    <mergeCell ref="E72:H72"/>
    <mergeCell ref="E73:H73"/>
    <mergeCell ref="A21:A30"/>
    <mergeCell ref="A52:A61"/>
    <mergeCell ref="A49:K49"/>
    <mergeCell ref="A50:A51"/>
    <mergeCell ref="B50:B51"/>
    <mergeCell ref="D50:D51"/>
    <mergeCell ref="E50:E51"/>
    <mergeCell ref="F50:F51"/>
    <mergeCell ref="G50:G51"/>
    <mergeCell ref="H50:H51"/>
    <mergeCell ref="I50:K50"/>
    <mergeCell ref="C50:C51"/>
  </mergeCells>
  <pageMargins left="0.25" right="0.25" top="0.75" bottom="0.75" header="0.3" footer="0.3"/>
  <pageSetup paperSize="9" scale="54" fitToHeight="0" orientation="landscape" r:id="rId1"/>
  <drawing r:id="rId2"/>
  <legacyDrawing r:id="rId3"/>
  <oleObjects>
    <oleObject shapeId="10241" r:id="rId4"/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Улица</vt:lpstr>
      <vt:lpstr>Офис Торг.</vt:lpstr>
      <vt:lpstr>Промышленные</vt:lpstr>
      <vt:lpstr>Взрывозащита 1ЕХ</vt:lpstr>
      <vt:lpstr>Взрывозащита 2ЕХ</vt:lpstr>
      <vt:lpstr>Взрыв комплект</vt:lpstr>
      <vt:lpstr>Судовые</vt:lpstr>
      <vt:lpstr>ЖКХ</vt:lpstr>
      <vt:lpstr>Пожаробезопасные</vt:lpstr>
      <vt:lpstr>АЗС</vt:lpstr>
    </vt:vector>
  </TitlesOfParts>
  <Manager/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2026-05-06T08:58:43Z</dcterms:modified>
</cp:coreProperties>
</file>